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1"/>
  </bookViews>
  <sheets>
    <sheet name="Habitatges El Vendrell 1991" sheetId="1" r:id="rId1"/>
    <sheet name="Habitatges El Vendrell 2001" sheetId="2" r:id="rId2"/>
  </sheets>
  <definedNames>
    <definedName name="_xlnm.Print_Area" localSheetId="0">'Habitatges El Vendrell 1991'!$B$1:$N$14</definedName>
    <definedName name="_xlnm.Print_Area" localSheetId="1">'Habitatges El Vendrell 2001'!$B$1:$N$15</definedName>
  </definedNames>
  <calcPr fullCalcOnLoad="1"/>
</workbook>
</file>

<file path=xl/sharedStrings.xml><?xml version="1.0" encoding="utf-8"?>
<sst xmlns="http://schemas.openxmlformats.org/spreadsheetml/2006/main" count="30" uniqueCount="15">
  <si>
    <t>Habitatges familiars</t>
  </si>
  <si>
    <t>principals</t>
  </si>
  <si>
    <t>secundaris</t>
  </si>
  <si>
    <t>vacants</t>
  </si>
  <si>
    <t>altres</t>
  </si>
  <si>
    <t>jaments</t>
  </si>
  <si>
    <t>Establ. Col·lectius</t>
  </si>
  <si>
    <t>Allotjaments</t>
  </si>
  <si>
    <t>TOTAL</t>
  </si>
  <si>
    <t>El Vendrell</t>
  </si>
  <si>
    <t>Habitatges per tipus. Cens d'habitatges</t>
  </si>
  <si>
    <t>Dades oficials</t>
  </si>
  <si>
    <t>El Vendrell, Baix Penedès, Catalunya</t>
  </si>
  <si>
    <t>Catalunya</t>
  </si>
  <si>
    <t>Baix Pdès</t>
  </si>
</sst>
</file>

<file path=xl/styles.xml><?xml version="1.0" encoding="utf-8"?>
<styleSheet xmlns="http://schemas.openxmlformats.org/spreadsheetml/2006/main">
  <numFmts count="2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0.0%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Verdana"/>
      <family val="2"/>
    </font>
    <font>
      <b/>
      <sz val="14"/>
      <color indexed="16"/>
      <name val="Verdana"/>
      <family val="2"/>
    </font>
    <font>
      <b/>
      <sz val="10"/>
      <color indexed="16"/>
      <name val="Verdana"/>
      <family val="2"/>
    </font>
    <font>
      <b/>
      <sz val="10"/>
      <name val="Verdana"/>
      <family val="2"/>
    </font>
    <font>
      <b/>
      <sz val="10"/>
      <color indexed="18"/>
      <name val="Verdana"/>
      <family val="2"/>
    </font>
    <font>
      <sz val="10"/>
      <color indexed="18"/>
      <name val="Verdana"/>
      <family val="2"/>
    </font>
    <font>
      <sz val="9"/>
      <name val="Verdana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7" fillId="0" borderId="4" xfId="0" applyFont="1" applyBorder="1" applyAlignment="1">
      <alignment/>
    </xf>
    <xf numFmtId="0" fontId="8" fillId="0" borderId="14" xfId="0" applyFont="1" applyBorder="1" applyAlignment="1">
      <alignment horizontal="right"/>
    </xf>
    <xf numFmtId="175" fontId="8" fillId="0" borderId="9" xfId="0" applyNumberFormat="1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175" fontId="8" fillId="0" borderId="3" xfId="0" applyNumberFormat="1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9" fontId="8" fillId="0" borderId="3" xfId="0" applyNumberFormat="1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7" fillId="0" borderId="8" xfId="0" applyFont="1" applyBorder="1" applyAlignment="1">
      <alignment/>
    </xf>
    <xf numFmtId="0" fontId="8" fillId="0" borderId="0" xfId="0" applyFont="1" applyBorder="1" applyAlignment="1">
      <alignment horizontal="right"/>
    </xf>
    <xf numFmtId="9" fontId="8" fillId="0" borderId="9" xfId="0" applyNumberFormat="1" applyFont="1" applyBorder="1" applyAlignment="1">
      <alignment horizontal="right"/>
    </xf>
    <xf numFmtId="0" fontId="8" fillId="0" borderId="8" xfId="0" applyFont="1" applyBorder="1" applyAlignment="1">
      <alignment horizontal="right"/>
    </xf>
    <xf numFmtId="0" fontId="6" fillId="0" borderId="13" xfId="0" applyFont="1" applyBorder="1" applyAlignment="1">
      <alignment/>
    </xf>
    <xf numFmtId="0" fontId="8" fillId="0" borderId="5" xfId="0" applyFont="1" applyBorder="1" applyAlignment="1">
      <alignment horizontal="right"/>
    </xf>
    <xf numFmtId="175" fontId="8" fillId="0" borderId="7" xfId="0" applyNumberFormat="1" applyFont="1" applyBorder="1" applyAlignment="1">
      <alignment horizontal="right"/>
    </xf>
    <xf numFmtId="0" fontId="8" fillId="0" borderId="6" xfId="0" applyFont="1" applyBorder="1" applyAlignment="1">
      <alignment horizontal="right"/>
    </xf>
    <xf numFmtId="9" fontId="8" fillId="0" borderId="7" xfId="0" applyNumberFormat="1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3" fontId="8" fillId="0" borderId="14" xfId="0" applyNumberFormat="1" applyFont="1" applyBorder="1" applyAlignment="1">
      <alignment horizontal="right"/>
    </xf>
    <xf numFmtId="3" fontId="8" fillId="0" borderId="5" xfId="0" applyNumberFormat="1" applyFont="1" applyBorder="1" applyAlignment="1">
      <alignment horizontal="right"/>
    </xf>
    <xf numFmtId="3" fontId="8" fillId="0" borderId="2" xfId="0" applyNumberFormat="1" applyFont="1" applyBorder="1" applyAlignment="1">
      <alignment horizontal="right"/>
    </xf>
    <xf numFmtId="3" fontId="8" fillId="0" borderId="4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3" fontId="8" fillId="0" borderId="8" xfId="0" applyNumberFormat="1" applyFont="1" applyBorder="1" applyAlignment="1">
      <alignment horizontal="right"/>
    </xf>
    <xf numFmtId="3" fontId="8" fillId="0" borderId="6" xfId="0" applyNumberFormat="1" applyFont="1" applyBorder="1" applyAlignment="1">
      <alignment horizontal="right"/>
    </xf>
    <xf numFmtId="3" fontId="8" fillId="0" borderId="13" xfId="0" applyNumberFormat="1" applyFont="1" applyBorder="1" applyAlignment="1">
      <alignment horizontal="right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workbookViewId="0" topLeftCell="A1">
      <selection activeCell="Q13" sqref="Q13"/>
    </sheetView>
  </sheetViews>
  <sheetFormatPr defaultColWidth="11.421875" defaultRowHeight="12.75"/>
  <cols>
    <col min="1" max="1" width="3.421875" style="0" customWidth="1"/>
    <col min="9" max="9" width="10.28125" style="0" customWidth="1"/>
    <col min="10" max="10" width="10.140625" style="0" customWidth="1"/>
    <col min="12" max="12" width="10.28125" style="0" customWidth="1"/>
    <col min="13" max="13" width="12.421875" style="0" customWidth="1"/>
    <col min="14" max="14" width="14.8515625" style="0" customWidth="1"/>
  </cols>
  <sheetData>
    <row r="1" spans="1:16" ht="18">
      <c r="A1" s="1"/>
      <c r="B1" s="2" t="s">
        <v>10</v>
      </c>
      <c r="C1" s="2"/>
      <c r="D1" s="2"/>
      <c r="E1" s="2"/>
      <c r="F1" s="2"/>
      <c r="G1" s="2"/>
      <c r="H1" s="2"/>
      <c r="I1" s="2"/>
      <c r="J1" s="2"/>
      <c r="K1" s="2"/>
      <c r="L1" s="2"/>
      <c r="M1" s="1"/>
      <c r="N1" s="1"/>
      <c r="O1" s="1"/>
      <c r="P1" s="1"/>
    </row>
    <row r="2" spans="1:16" ht="12.75">
      <c r="A2" s="1"/>
      <c r="B2" s="3">
        <v>1991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.75">
      <c r="A3" s="1"/>
      <c r="B3" s="4" t="s">
        <v>11</v>
      </c>
      <c r="C3" s="4"/>
      <c r="D3" s="4"/>
      <c r="E3" s="4"/>
      <c r="F3" s="4"/>
      <c r="G3" s="4"/>
      <c r="H3" s="4"/>
      <c r="I3" s="4"/>
      <c r="J3" s="1"/>
      <c r="K3" s="1"/>
      <c r="L3" s="1"/>
      <c r="M3" s="1"/>
      <c r="N3" s="1"/>
      <c r="O3" s="1"/>
      <c r="P3" s="1"/>
    </row>
    <row r="4" spans="1:16" ht="12.75">
      <c r="A4" s="1"/>
      <c r="B4" s="5" t="s">
        <v>12</v>
      </c>
      <c r="C4" s="5"/>
      <c r="D4" s="5"/>
      <c r="E4" s="5"/>
      <c r="F4" s="5"/>
      <c r="G4" s="5"/>
      <c r="H4" s="5"/>
      <c r="I4" s="5"/>
      <c r="J4" s="1"/>
      <c r="K4" s="1"/>
      <c r="L4" s="1"/>
      <c r="M4" s="1"/>
      <c r="N4" s="1"/>
      <c r="O4" s="1"/>
      <c r="P4" s="1"/>
    </row>
    <row r="5" spans="1:16" ht="12.75">
      <c r="A5" s="1"/>
      <c r="B5" s="6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3.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2.75">
      <c r="A9" s="1"/>
      <c r="B9" s="7"/>
      <c r="C9" s="8" t="s">
        <v>0</v>
      </c>
      <c r="D9" s="9"/>
      <c r="E9" s="9"/>
      <c r="F9" s="9"/>
      <c r="G9" s="9"/>
      <c r="H9" s="9"/>
      <c r="I9" s="9"/>
      <c r="J9" s="9"/>
      <c r="K9" s="9"/>
      <c r="L9" s="10"/>
      <c r="M9" s="11" t="s">
        <v>6</v>
      </c>
      <c r="N9" s="12" t="s">
        <v>7</v>
      </c>
      <c r="O9" s="1"/>
      <c r="P9" s="1"/>
    </row>
    <row r="10" spans="1:16" ht="13.5" thickBot="1">
      <c r="A10" s="1"/>
      <c r="B10" s="7"/>
      <c r="C10" s="13"/>
      <c r="D10" s="14"/>
      <c r="E10" s="14"/>
      <c r="F10" s="14"/>
      <c r="G10" s="14"/>
      <c r="H10" s="14"/>
      <c r="I10" s="14"/>
      <c r="J10" s="14"/>
      <c r="K10" s="14"/>
      <c r="L10" s="15"/>
      <c r="M10" s="16"/>
      <c r="N10" s="17"/>
      <c r="O10" s="1"/>
      <c r="P10" s="1"/>
    </row>
    <row r="11" spans="1:16" ht="13.5" thickBot="1">
      <c r="A11" s="1"/>
      <c r="B11" s="18"/>
      <c r="C11" s="19" t="s">
        <v>1</v>
      </c>
      <c r="D11" s="20"/>
      <c r="E11" s="19" t="s">
        <v>2</v>
      </c>
      <c r="F11" s="20"/>
      <c r="G11" s="19" t="s">
        <v>3</v>
      </c>
      <c r="H11" s="20"/>
      <c r="I11" s="19" t="s">
        <v>4</v>
      </c>
      <c r="J11" s="20"/>
      <c r="K11" s="21" t="s">
        <v>8</v>
      </c>
      <c r="L11" s="20"/>
      <c r="M11" s="22"/>
      <c r="N11" s="23" t="s">
        <v>5</v>
      </c>
      <c r="O11" s="1"/>
      <c r="P11" s="1"/>
    </row>
    <row r="12" spans="1:16" ht="12.75">
      <c r="A12" s="1"/>
      <c r="B12" s="24" t="s">
        <v>9</v>
      </c>
      <c r="C12" s="25">
        <v>4948</v>
      </c>
      <c r="D12" s="26">
        <f>C12/$K12</f>
        <v>0.2771988795518207</v>
      </c>
      <c r="E12" s="27">
        <v>11583</v>
      </c>
      <c r="F12" s="28">
        <f>E12/$K12</f>
        <v>0.6489075630252101</v>
      </c>
      <c r="G12" s="29">
        <v>1310</v>
      </c>
      <c r="H12" s="28">
        <f>G12/$K12</f>
        <v>0.07338935574229692</v>
      </c>
      <c r="I12" s="29">
        <v>9</v>
      </c>
      <c r="J12" s="28">
        <f>I12/$K12</f>
        <v>0.0005042016806722689</v>
      </c>
      <c r="K12" s="29">
        <v>17850</v>
      </c>
      <c r="L12" s="30">
        <f>(C12+E12+G12+I12)/K12</f>
        <v>1</v>
      </c>
      <c r="M12" s="31">
        <v>8</v>
      </c>
      <c r="N12" s="31">
        <v>0</v>
      </c>
      <c r="O12" s="1"/>
      <c r="P12" s="1"/>
    </row>
    <row r="13" spans="1:16" ht="12.75">
      <c r="A13" s="1"/>
      <c r="B13" s="32" t="s">
        <v>14</v>
      </c>
      <c r="C13" s="25">
        <v>12274</v>
      </c>
      <c r="D13" s="26">
        <f>C13/$K13</f>
        <v>0.22519448113899898</v>
      </c>
      <c r="E13" s="33">
        <v>38404</v>
      </c>
      <c r="F13" s="26">
        <f>E13/$K13</f>
        <v>0.7046088360487304</v>
      </c>
      <c r="G13" s="25">
        <v>3794</v>
      </c>
      <c r="H13" s="26">
        <f>G13/$K13</f>
        <v>0.06960956993982093</v>
      </c>
      <c r="I13" s="25">
        <v>32</v>
      </c>
      <c r="J13" s="26">
        <f>I13/$K13</f>
        <v>0.0005871128724497284</v>
      </c>
      <c r="K13" s="25">
        <v>54504</v>
      </c>
      <c r="L13" s="34">
        <f>(C13+E13+G13+I13)/K13</f>
        <v>1</v>
      </c>
      <c r="M13" s="35">
        <v>15</v>
      </c>
      <c r="N13" s="35">
        <v>2</v>
      </c>
      <c r="O13" s="1"/>
      <c r="P13" s="1"/>
    </row>
    <row r="14" spans="1:16" ht="13.5" thickBot="1">
      <c r="A14" s="1"/>
      <c r="B14" s="36" t="s">
        <v>13</v>
      </c>
      <c r="C14" s="37">
        <v>1931172</v>
      </c>
      <c r="D14" s="38">
        <f>C14/$K14</f>
        <v>0.709628890898488</v>
      </c>
      <c r="E14" s="39">
        <v>467922</v>
      </c>
      <c r="F14" s="38">
        <f>E14/$K14</f>
        <v>0.17194272177051154</v>
      </c>
      <c r="G14" s="37">
        <v>314903</v>
      </c>
      <c r="H14" s="38">
        <f>G14/$K14</f>
        <v>0.11571432613491008</v>
      </c>
      <c r="I14" s="37">
        <v>7386</v>
      </c>
      <c r="J14" s="38">
        <f>I14/$K14</f>
        <v>0.0027140611960903703</v>
      </c>
      <c r="K14" s="37">
        <v>2721383</v>
      </c>
      <c r="L14" s="40">
        <f>(C14+E14+G14+I14)/K14</f>
        <v>1</v>
      </c>
      <c r="M14" s="41">
        <v>3306</v>
      </c>
      <c r="N14" s="41">
        <v>262</v>
      </c>
      <c r="O14" s="1"/>
      <c r="P14" s="1"/>
    </row>
    <row r="15" spans="1:16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</sheetData>
  <mergeCells count="12">
    <mergeCell ref="N9:N11"/>
    <mergeCell ref="C11:D11"/>
    <mergeCell ref="E11:F11"/>
    <mergeCell ref="G11:H11"/>
    <mergeCell ref="I11:J11"/>
    <mergeCell ref="K11:L11"/>
    <mergeCell ref="M9:M11"/>
    <mergeCell ref="B9:B10"/>
    <mergeCell ref="C9:L10"/>
    <mergeCell ref="B1:L1"/>
    <mergeCell ref="B3:I3"/>
    <mergeCell ref="B4:I4"/>
  </mergeCells>
  <printOptions/>
  <pageMargins left="0.32" right="0.75" top="1.58" bottom="1" header="0" footer="0"/>
  <pageSetup fitToHeight="1" fitToWidth="1" horizontalDpi="300" verticalDpi="3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tabSelected="1" workbookViewId="0" topLeftCell="A1">
      <selection activeCell="E15" sqref="E15"/>
    </sheetView>
  </sheetViews>
  <sheetFormatPr defaultColWidth="11.421875" defaultRowHeight="12.75"/>
  <cols>
    <col min="1" max="1" width="8.28125" style="0" customWidth="1"/>
    <col min="2" max="2" width="12.421875" style="0" customWidth="1"/>
    <col min="3" max="3" width="11.00390625" style="0" customWidth="1"/>
    <col min="4" max="4" width="7.140625" style="0" customWidth="1"/>
    <col min="5" max="5" width="8.28125" style="0" customWidth="1"/>
    <col min="6" max="6" width="7.00390625" style="0" customWidth="1"/>
    <col min="7" max="7" width="8.57421875" style="0" customWidth="1"/>
    <col min="8" max="8" width="6.57421875" style="0" customWidth="1"/>
    <col min="9" max="9" width="8.140625" style="0" customWidth="1"/>
    <col min="10" max="10" width="6.28125" style="0" customWidth="1"/>
    <col min="11" max="11" width="10.421875" style="0" customWidth="1"/>
    <col min="12" max="12" width="6.140625" style="0" customWidth="1"/>
    <col min="13" max="13" width="12.7109375" style="0" customWidth="1"/>
    <col min="14" max="14" width="14.8515625" style="0" customWidth="1"/>
  </cols>
  <sheetData>
    <row r="1" spans="1:16" ht="18">
      <c r="A1" s="1"/>
      <c r="B1" s="2" t="s">
        <v>10</v>
      </c>
      <c r="C1" s="2"/>
      <c r="D1" s="2"/>
      <c r="E1" s="2"/>
      <c r="F1" s="2"/>
      <c r="G1" s="2"/>
      <c r="H1" s="2"/>
      <c r="I1" s="2"/>
      <c r="J1" s="2"/>
      <c r="K1" s="2"/>
      <c r="L1" s="2"/>
      <c r="M1" s="1"/>
      <c r="N1" s="1"/>
      <c r="O1" s="1"/>
      <c r="P1" s="1"/>
    </row>
    <row r="2" spans="1:16" ht="12.75">
      <c r="A2" s="1"/>
      <c r="B2" s="3">
        <v>2001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.75" customHeight="1">
      <c r="A3" s="1"/>
      <c r="B3" s="4" t="s">
        <v>11</v>
      </c>
      <c r="C3" s="4"/>
      <c r="D3" s="4"/>
      <c r="E3" s="4"/>
      <c r="F3" s="4"/>
      <c r="G3" s="4"/>
      <c r="H3" s="4"/>
      <c r="I3" s="4"/>
      <c r="J3" s="1"/>
      <c r="K3" s="1"/>
      <c r="L3" s="1"/>
      <c r="M3" s="1"/>
      <c r="N3" s="1"/>
      <c r="O3" s="1"/>
      <c r="P3" s="1"/>
    </row>
    <row r="4" spans="1:16" ht="12.75" customHeight="1">
      <c r="A4" s="1"/>
      <c r="B4" s="5" t="s">
        <v>12</v>
      </c>
      <c r="C4" s="5"/>
      <c r="D4" s="5"/>
      <c r="E4" s="5"/>
      <c r="F4" s="5"/>
      <c r="G4" s="5"/>
      <c r="H4" s="5"/>
      <c r="I4" s="5"/>
      <c r="J4" s="1"/>
      <c r="K4" s="1"/>
      <c r="L4" s="1"/>
      <c r="M4" s="1"/>
      <c r="N4" s="1"/>
      <c r="O4" s="1"/>
      <c r="P4" s="1"/>
    </row>
    <row r="5" spans="1:16" ht="12.75">
      <c r="A5" s="1"/>
      <c r="B5" s="6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3.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2.75">
      <c r="A9" s="1"/>
      <c r="B9" s="5"/>
      <c r="C9" s="8" t="s">
        <v>0</v>
      </c>
      <c r="D9" s="9"/>
      <c r="E9" s="9"/>
      <c r="F9" s="9"/>
      <c r="G9" s="9"/>
      <c r="H9" s="9"/>
      <c r="I9" s="9"/>
      <c r="J9" s="9"/>
      <c r="K9" s="9"/>
      <c r="L9" s="9"/>
      <c r="M9" s="11" t="s">
        <v>6</v>
      </c>
      <c r="N9" s="11" t="s">
        <v>7</v>
      </c>
      <c r="O9" s="1"/>
      <c r="P9" s="1"/>
    </row>
    <row r="10" spans="1:16" ht="13.5" thickBot="1">
      <c r="A10" s="1"/>
      <c r="B10" s="5"/>
      <c r="C10" s="13"/>
      <c r="D10" s="14"/>
      <c r="E10" s="14"/>
      <c r="F10" s="14"/>
      <c r="G10" s="14"/>
      <c r="H10" s="14"/>
      <c r="I10" s="14"/>
      <c r="J10" s="14"/>
      <c r="K10" s="14"/>
      <c r="L10" s="14"/>
      <c r="M10" s="16"/>
      <c r="N10" s="16"/>
      <c r="O10" s="1"/>
      <c r="P10" s="1"/>
    </row>
    <row r="11" spans="1:16" ht="13.5" thickBot="1">
      <c r="A11" s="1"/>
      <c r="B11" s="1"/>
      <c r="C11" s="8" t="s">
        <v>1</v>
      </c>
      <c r="D11" s="10"/>
      <c r="E11" s="8" t="s">
        <v>2</v>
      </c>
      <c r="F11" s="10"/>
      <c r="G11" s="8" t="s">
        <v>3</v>
      </c>
      <c r="H11" s="10"/>
      <c r="I11" s="8" t="s">
        <v>4</v>
      </c>
      <c r="J11" s="10"/>
      <c r="K11" s="9" t="s">
        <v>8</v>
      </c>
      <c r="L11" s="10"/>
      <c r="M11" s="16"/>
      <c r="N11" s="16" t="s">
        <v>5</v>
      </c>
      <c r="O11" s="1"/>
      <c r="P11" s="1"/>
    </row>
    <row r="12" spans="1:16" ht="12.75">
      <c r="A12" s="1"/>
      <c r="B12" s="24" t="s">
        <v>9</v>
      </c>
      <c r="C12" s="42">
        <v>8846</v>
      </c>
      <c r="D12" s="28">
        <f>C12/$K12</f>
        <v>0.33070395154959065</v>
      </c>
      <c r="E12" s="42">
        <v>15601</v>
      </c>
      <c r="F12" s="28">
        <f>E12/$K12</f>
        <v>0.5832367565142622</v>
      </c>
      <c r="G12" s="42">
        <v>2246</v>
      </c>
      <c r="H12" s="28">
        <f>G12/$K12</f>
        <v>0.08396575572918613</v>
      </c>
      <c r="I12" s="42">
        <v>56</v>
      </c>
      <c r="J12" s="28">
        <f>I12/$K12</f>
        <v>0.002093536206961008</v>
      </c>
      <c r="K12" s="42">
        <f>(C12+E12+G12+I12)</f>
        <v>26749</v>
      </c>
      <c r="L12" s="30">
        <f>(C12+E12+G12+I12)/K12</f>
        <v>1</v>
      </c>
      <c r="M12" s="45">
        <v>3</v>
      </c>
      <c r="N12" s="46">
        <v>1</v>
      </c>
      <c r="O12" s="1"/>
      <c r="P12" s="1"/>
    </row>
    <row r="13" spans="1:16" ht="12.75">
      <c r="A13" s="1"/>
      <c r="B13" s="32" t="s">
        <v>14</v>
      </c>
      <c r="C13" s="43">
        <v>23254</v>
      </c>
      <c r="D13" s="26">
        <f>C13/$K13</f>
        <v>0.3096940881910317</v>
      </c>
      <c r="E13" s="43">
        <v>46148</v>
      </c>
      <c r="F13" s="26">
        <f>E13/$K13</f>
        <v>0.6145937379306671</v>
      </c>
      <c r="G13" s="43">
        <v>5460</v>
      </c>
      <c r="H13" s="26">
        <f>G13/$K13</f>
        <v>0.07271564984617843</v>
      </c>
      <c r="I13" s="43">
        <v>225</v>
      </c>
      <c r="J13" s="26">
        <f>I13/$K13</f>
        <v>0.0029965240321227376</v>
      </c>
      <c r="K13" s="43">
        <f>(C13+E13+G13+I13)</f>
        <v>75087</v>
      </c>
      <c r="L13" s="34">
        <f>(C13+E13+G13+I13)/K13</f>
        <v>1</v>
      </c>
      <c r="M13" s="47">
        <v>11</v>
      </c>
      <c r="N13" s="48">
        <v>2</v>
      </c>
      <c r="O13" s="1"/>
      <c r="P13" s="1"/>
    </row>
    <row r="14" spans="1:16" ht="13.5" thickBot="1">
      <c r="A14" s="1"/>
      <c r="B14" s="36" t="s">
        <v>13</v>
      </c>
      <c r="C14" s="44">
        <v>2315774</v>
      </c>
      <c r="D14" s="38">
        <f>C14/$K14</f>
        <v>0.6987697615592656</v>
      </c>
      <c r="E14" s="44">
        <v>514943</v>
      </c>
      <c r="F14" s="38">
        <f>E14/$K14</f>
        <v>0.1553807052530225</v>
      </c>
      <c r="G14" s="44">
        <v>452921</v>
      </c>
      <c r="H14" s="38">
        <f>G14/$K14</f>
        <v>0.1366659696391721</v>
      </c>
      <c r="I14" s="44">
        <v>30435</v>
      </c>
      <c r="J14" s="38">
        <f>I14/$K14</f>
        <v>0.009183563548539818</v>
      </c>
      <c r="K14" s="44">
        <f>(C14+E14+G14+I14)</f>
        <v>3314073</v>
      </c>
      <c r="L14" s="40">
        <f>(C14+E14+G14+I14)/K14</f>
        <v>1</v>
      </c>
      <c r="M14" s="49">
        <v>1781</v>
      </c>
      <c r="N14" s="50">
        <v>82</v>
      </c>
      <c r="O14" s="1"/>
      <c r="P14" s="1"/>
    </row>
    <row r="15" spans="1:16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</sheetData>
  <mergeCells count="12">
    <mergeCell ref="B1:L1"/>
    <mergeCell ref="B9:B10"/>
    <mergeCell ref="C9:L10"/>
    <mergeCell ref="M9:M11"/>
    <mergeCell ref="B3:I3"/>
    <mergeCell ref="B4:I4"/>
    <mergeCell ref="N9:N11"/>
    <mergeCell ref="C11:D11"/>
    <mergeCell ref="E11:F11"/>
    <mergeCell ref="G11:H11"/>
    <mergeCell ref="I11:J11"/>
    <mergeCell ref="K11:L11"/>
  </mergeCells>
  <printOptions/>
  <pageMargins left="1.3" right="0.75" top="2.25" bottom="1" header="0" footer="0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del Vendrell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---</cp:lastModifiedBy>
  <cp:lastPrinted>2005-11-22T12:52:18Z</cp:lastPrinted>
  <dcterms:created xsi:type="dcterms:W3CDTF">2001-06-15T08:14:08Z</dcterms:created>
  <dcterms:modified xsi:type="dcterms:W3CDTF">2001-09-21T11:22:46Z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