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12"/>
  </bookViews>
  <sheets>
    <sheet name="1999" sheetId="1" r:id="rId1"/>
    <sheet name="1999 %" sheetId="2" r:id="rId2"/>
    <sheet name="2003" sheetId="3" r:id="rId3"/>
    <sheet name="2006" sheetId="4" r:id="rId4"/>
    <sheet name="2006 %" sheetId="5" r:id="rId5"/>
    <sheet name="2010" sheetId="6" r:id="rId6"/>
    <sheet name="2010 %" sheetId="7" r:id="rId7"/>
    <sheet name="2012" sheetId="8" r:id="rId8"/>
    <sheet name="2012 %" sheetId="9" r:id="rId9"/>
    <sheet name="2015" sheetId="10" r:id="rId10"/>
    <sheet name="2015 %" sheetId="11" r:id="rId11"/>
    <sheet name="2017" sheetId="12" r:id="rId12"/>
    <sheet name="2017 % " sheetId="13" r:id="rId13"/>
  </sheets>
  <definedNames>
    <definedName name="_xlnm.Print_Area" localSheetId="0">'1999'!$B$1:$W$37</definedName>
    <definedName name="_xlnm.Print_Area" localSheetId="1">'1999 %'!$B$1:$W$36</definedName>
    <definedName name="_xlnm.Print_Area" localSheetId="2">'2003'!$B$1:$U$38</definedName>
    <definedName name="_xlnm.Print_Area" localSheetId="3">'2006'!$B$1:$AC$47</definedName>
    <definedName name="_xlnm.Print_Area" localSheetId="4">'2006 %'!$B$1:$AC$47</definedName>
    <definedName name="_xlnm.Print_Area" localSheetId="5">'2010'!$B$1:$AP$58</definedName>
    <definedName name="_xlnm.Print_Area" localSheetId="6">'2010 %'!$B$1:$AO$56</definedName>
    <definedName name="_xlnm.Print_Area" localSheetId="7">'2012'!$B$1:$AB$56</definedName>
    <definedName name="_xlnm.Print_Area" localSheetId="8">'2012 %'!$A$1:$AA$55</definedName>
    <definedName name="_xlnm.Print_Area" localSheetId="9">'2015'!$B$1:$V$64</definedName>
    <definedName name="_xlnm.Print_Area" localSheetId="10">'2015 %'!$B$1:$U$62</definedName>
    <definedName name="_xlnm.Print_Area" localSheetId="11">'2017'!$B$1:$U$64</definedName>
    <definedName name="_xlnm.Print_Area" localSheetId="12">'2017 % '!$B$1:$T$62</definedName>
    <definedName name="TABLE" localSheetId="2">'2003'!#REF!</definedName>
    <definedName name="TABLE_2" localSheetId="2">'2003'!#REF!</definedName>
  </definedNames>
  <calcPr fullCalcOnLoad="1"/>
</workbook>
</file>

<file path=xl/sharedStrings.xml><?xml version="1.0" encoding="utf-8"?>
<sst xmlns="http://schemas.openxmlformats.org/spreadsheetml/2006/main" count="1611" uniqueCount="221">
  <si>
    <t>Dades oficials</t>
  </si>
  <si>
    <t>El Vendrell</t>
  </si>
  <si>
    <t>Eleccions autonòmiques. Resultats per meses electorals. 17 d'octubre de 1999</t>
  </si>
  <si>
    <t>CENS</t>
  </si>
  <si>
    <t>%</t>
  </si>
  <si>
    <t>CiU</t>
  </si>
  <si>
    <t>PSC</t>
  </si>
  <si>
    <t>PP</t>
  </si>
  <si>
    <t>ERC</t>
  </si>
  <si>
    <t>EUiA</t>
  </si>
  <si>
    <t>VERDS-AV</t>
  </si>
  <si>
    <t>TPR</t>
  </si>
  <si>
    <t>CPE</t>
  </si>
  <si>
    <t>UNIC-FIC</t>
  </si>
  <si>
    <t>EC</t>
  </si>
  <si>
    <t>PHC</t>
  </si>
  <si>
    <t>PDP</t>
  </si>
  <si>
    <t>PLLN</t>
  </si>
  <si>
    <t>VERDS CEC</t>
  </si>
  <si>
    <t>BLC</t>
  </si>
  <si>
    <t>NUL</t>
  </si>
  <si>
    <t>TOTAL</t>
  </si>
  <si>
    <t>A</t>
  </si>
  <si>
    <t>B</t>
  </si>
  <si>
    <t>U</t>
  </si>
  <si>
    <t>ESC. MÚSICA</t>
  </si>
  <si>
    <t>CASAL FAMILIAR</t>
  </si>
  <si>
    <t>COOP AGRÍCOLA</t>
  </si>
  <si>
    <t>JOVENTUT</t>
  </si>
  <si>
    <t>SECALLETS</t>
  </si>
  <si>
    <t>SAC</t>
  </si>
  <si>
    <t>Districte</t>
  </si>
  <si>
    <t>Secció</t>
  </si>
  <si>
    <t>Mesa</t>
  </si>
  <si>
    <t>Local</t>
  </si>
  <si>
    <t>Totals</t>
  </si>
  <si>
    <t>LA LIRA</t>
  </si>
  <si>
    <t>L'EINA</t>
  </si>
  <si>
    <t>ELS SECALLETS</t>
  </si>
  <si>
    <t>MESA</t>
  </si>
  <si>
    <t>CIU</t>
  </si>
  <si>
    <t>Ei</t>
  </si>
  <si>
    <t>ICV - EA</t>
  </si>
  <si>
    <t>IR-PRE</t>
  </si>
  <si>
    <t>LI (LIT-CI)</t>
  </si>
  <si>
    <t>MSR</t>
  </si>
  <si>
    <t>P P</t>
  </si>
  <si>
    <t>PCPC</t>
  </si>
  <si>
    <t>PNCA</t>
  </si>
  <si>
    <t>POSI</t>
  </si>
  <si>
    <t>PSC - CpC</t>
  </si>
  <si>
    <t>PxC</t>
  </si>
  <si>
    <t>CENTRE CÍVIC ESTACIÓ</t>
  </si>
  <si>
    <t xml:space="preserve">CENTRE CÍVIC ESTACIÓ </t>
  </si>
  <si>
    <t>ESCOLA DE MÚSICA</t>
  </si>
  <si>
    <t>EDIFICI DE FÀTIMA</t>
  </si>
  <si>
    <t>ESCOLA ÀNGEL GUIMERÀ</t>
  </si>
  <si>
    <t>LOCAL DE LA JOVENTUT</t>
  </si>
  <si>
    <t>HOTEL D'ENTITATS</t>
  </si>
  <si>
    <t>ESCOLA SECALLETS</t>
  </si>
  <si>
    <t>ESCOLA BRESSOL RALET RALET</t>
  </si>
  <si>
    <t>ESCOLA ÀNGELS GARRIGA</t>
  </si>
  <si>
    <t>ASSOCIACIÓ DE VEÏNS MAS D'EN GUAL</t>
  </si>
  <si>
    <t>VIL·LA CASALS</t>
  </si>
  <si>
    <t>Eleccions autonòmiques. Resultats per meses electorals. Novembre de 2003</t>
  </si>
  <si>
    <t>Eleccions autonòmiques. Resultats per meses electorals. 1 de novembre de 2006</t>
  </si>
  <si>
    <t>PSC--CpC</t>
  </si>
  <si>
    <t>P.A.C.M.A</t>
  </si>
  <si>
    <t>ICV-EUIA</t>
  </si>
  <si>
    <t>EI-ADD</t>
  </si>
  <si>
    <t>PFIV</t>
  </si>
  <si>
    <t>C´S</t>
  </si>
  <si>
    <t>EV-AV</t>
  </si>
  <si>
    <t>PUM+J</t>
  </si>
  <si>
    <t>PH</t>
  </si>
  <si>
    <t>P.C.P.C.-N.SOM</t>
  </si>
  <si>
    <t>AES-DN</t>
  </si>
  <si>
    <t>RC</t>
  </si>
  <si>
    <t>ESPLAI DEL TÍVOLI</t>
  </si>
  <si>
    <t>C</t>
  </si>
  <si>
    <t>NENS DEL VENDRELL</t>
  </si>
  <si>
    <t>CENTRE CÍVIC L'ESTACIÓ</t>
  </si>
  <si>
    <t>LA LIRA VENDRELLENCA</t>
  </si>
  <si>
    <t>ESPLAI DEL TANCAT</t>
  </si>
  <si>
    <t>ESCOLA ELS SECALLETS</t>
  </si>
  <si>
    <t>TOTAL VOTS</t>
  </si>
  <si>
    <t>CENS TOTAL</t>
  </si>
  <si>
    <t>% ABSTENCIO</t>
  </si>
  <si>
    <t>% PARTICIPACIÓ</t>
  </si>
  <si>
    <t>C. CULTURAL GARCIA LORCA</t>
  </si>
  <si>
    <t>C. CÍVIC DE COMA-RUGA</t>
  </si>
  <si>
    <t>Eleccions autonòmiques. Resultats en % per meses electorals. 1 de novembre de 2006</t>
  </si>
  <si>
    <t>Distr</t>
  </si>
  <si>
    <t>Secc</t>
  </si>
  <si>
    <t>C. CÍVIC L'ESTACIÓ</t>
  </si>
  <si>
    <t>C. CÍVIC ESTACIÓ</t>
  </si>
  <si>
    <t>Eleccions autonòmiques. Resultats en % per meses electorals. 17 d'octubre de 1999</t>
  </si>
  <si>
    <t>VOTS VÀLIDS</t>
  </si>
  <si>
    <t xml:space="preserve">Font: Secretaria General de l'Ajuntament del Vendrell </t>
  </si>
  <si>
    <t>PLN</t>
  </si>
  <si>
    <t>EUA</t>
  </si>
  <si>
    <t>PDEP</t>
  </si>
  <si>
    <t>CEC</t>
  </si>
  <si>
    <t>PSC/PSOE</t>
  </si>
  <si>
    <t>PARTICIPACIÓ</t>
  </si>
  <si>
    <t>VOTS BLC</t>
  </si>
  <si>
    <t>VOTS NULS</t>
  </si>
  <si>
    <t>VOTS PARTI</t>
  </si>
  <si>
    <t>Eleccions autonòmiques. Resultats per meses electorals. 28 de novembre de 2010</t>
  </si>
  <si>
    <t>PSC-PSOE</t>
  </si>
  <si>
    <t>EB-CENB</t>
  </si>
  <si>
    <t>s.i.</t>
  </si>
  <si>
    <t>PXC</t>
  </si>
  <si>
    <t>PDLPEA</t>
  </si>
  <si>
    <t>PIRATA.CAT</t>
  </si>
  <si>
    <t>PFyV</t>
  </si>
  <si>
    <t>RI.CAT</t>
  </si>
  <si>
    <t>FE de las JONS</t>
  </si>
  <si>
    <t>ALS</t>
  </si>
  <si>
    <t>EV-GVE</t>
  </si>
  <si>
    <t>DW</t>
  </si>
  <si>
    <t>DES DE BAIX</t>
  </si>
  <si>
    <t>UCE</t>
  </si>
  <si>
    <t>CORI</t>
  </si>
  <si>
    <t>GLBTH/TSI</t>
  </si>
  <si>
    <t>UPyD</t>
  </si>
  <si>
    <t>SAIn</t>
  </si>
  <si>
    <t>CDS</t>
  </si>
  <si>
    <t>PRE-IR</t>
  </si>
  <si>
    <t>PARTIT DELS SOCIALISTES DE CATALUNYA PSC</t>
  </si>
  <si>
    <t>CONVERGENCIA I UNIO</t>
  </si>
  <si>
    <t>ESCONS EN BLANC-CIUDADANOS EN BLANCO</t>
  </si>
  <si>
    <t>SOLIDARITAT CATALANA PER LA INDEPENDÈNCIA</t>
  </si>
  <si>
    <t>PLATAFORMA PER CATALUNYA</t>
  </si>
  <si>
    <t>INICIATIVA PER CATALUNYA VERDS-ESQUERRA UNIDA I...</t>
  </si>
  <si>
    <t>PARTIT ANTITAURÍ CONTRA EL MALTRACTAMENT ANIMAL</t>
  </si>
  <si>
    <t>PARTIDO DE LOS PENSIONISTAS EN ACCIÓN</t>
  </si>
  <si>
    <t>ESQUERRA REPUBLICANA DE CATALUNYA</t>
  </si>
  <si>
    <t>PARTIDO POPULAR</t>
  </si>
  <si>
    <t>PIRATES DE CATALUNYA</t>
  </si>
  <si>
    <t>PARTIT COMUNISTA DEL POBLE DE CATALUNYA</t>
  </si>
  <si>
    <t>FAMILIA Y VIDA</t>
  </si>
  <si>
    <t>REAGRUPAMENT INDEPENDENTISTA</t>
  </si>
  <si>
    <t>FALANGE ESPAÑOLA DE LAS JONS</t>
  </si>
  <si>
    <t>ALTERNATIVA LIBERAL SOCIAL</t>
  </si>
  <si>
    <t>ELS VERDS-GRUP VERD EUROPEU</t>
  </si>
  <si>
    <t>DEMOCRATICAWEB</t>
  </si>
  <si>
    <t>UNIFICACIÓN COMUNISTA DE ESPAÑA</t>
  </si>
  <si>
    <t>PARTIT OBRER SOCIALISTA INTERNACIONALISTA</t>
  </si>
  <si>
    <t>COORDINADORA REUSENCA INDEPENDENT</t>
  </si>
  <si>
    <t>POR UN MUNDO MÁS JUSTO</t>
  </si>
  <si>
    <t>PARTIDO GAY, LESBICO, BISEXUAL, TRANSEXUAL Y HETER</t>
  </si>
  <si>
    <t>MOVIMIENT SOCIAL REPUBLICÂ</t>
  </si>
  <si>
    <t>UNIÓN PROGRESO Y DEMOCRACIA</t>
  </si>
  <si>
    <t>SOLIDARIDAD Y AUTOGESTIÓN INTERNACIONALISTA</t>
  </si>
  <si>
    <t>CENTRO DEMOCRÁTICO Y SOCIAL</t>
  </si>
  <si>
    <t>CIUTADANS-PARTIDO DE LA CIUDADANÍA</t>
  </si>
  <si>
    <t>PARTIT REPUBLICÀ D´ESQUERRA</t>
  </si>
  <si>
    <t>ABSTENCIÓ</t>
  </si>
  <si>
    <t>EDIFICI SERVEIS SOCIALS MUNICIPALS</t>
  </si>
  <si>
    <t>EDIFICI CAMÍ REIAL</t>
  </si>
  <si>
    <t>AUDITORI PAU CASALS</t>
  </si>
  <si>
    <t>% SOBRE EL TOTAL</t>
  </si>
  <si>
    <t>% ABSTENCIÓ</t>
  </si>
  <si>
    <t>Eleccions autonòmiques.  Resultats en % per meses electorals. 25 de novembre de 2012</t>
  </si>
  <si>
    <t>Eleccions autonòmiques.  Resultats en % per meses electorals. 28 de novembre de 2012</t>
  </si>
  <si>
    <t>Eleccions autonòmiques. Resultats per meses electorals. 25 de novembre de 2012</t>
  </si>
  <si>
    <t>BLANC</t>
  </si>
  <si>
    <t>EB</t>
  </si>
  <si>
    <t>CUP-Alternativa d'esqerres</t>
  </si>
  <si>
    <t>SiR</t>
  </si>
  <si>
    <t>FARTS.cat</t>
  </si>
  <si>
    <t>ERC-Cat Sí</t>
  </si>
  <si>
    <t>INICIATIVA PER CATALUNYA VERDS-ESQUERRA UNIDA I ALTERNATIVA</t>
  </si>
  <si>
    <t>CANDIDATURA D'UNITAT POPULAR-ALTERNATIVA D'ESQUERRES</t>
  </si>
  <si>
    <t>SOCIALISTES I REPUBLICANS (PEL DRET A DECIDIR)</t>
  </si>
  <si>
    <t>HARTOS.org i Ciutadans en Blanc</t>
  </si>
  <si>
    <t>PARTIT ANIMALISTA CONTRA EL MALTRACTAMENT ANIMAL</t>
  </si>
  <si>
    <t>PACMA</t>
  </si>
  <si>
    <t>ESQUERRA REPUBLICANA DE CATALUNYA-CATALUNYA SÍ</t>
  </si>
  <si>
    <t>CUP-Alternativa d'esquerres</t>
  </si>
  <si>
    <t>Eleccions autonòmiques. Resultats per meses electorals. 27 de setembre de 2015</t>
  </si>
  <si>
    <t>Eleccions autonòmiques.  Resultats en % per meses electorals. 27 de setembre de 2015</t>
  </si>
  <si>
    <t>ESCOLA MUNICIPAL DE MÚSICA PAU CASALS</t>
  </si>
  <si>
    <t>CENTRE CIVIC L'ESTACIO</t>
  </si>
  <si>
    <t>ESCOLA MARTA MATA</t>
  </si>
  <si>
    <t>CENTRE CULTURAL GARCIA LORCA</t>
  </si>
  <si>
    <t>ESCOLA PLA DE MAR</t>
  </si>
  <si>
    <t>JUNTS PEL SÍ</t>
  </si>
  <si>
    <t>JXSÍ</t>
  </si>
  <si>
    <t>unió.cat</t>
  </si>
  <si>
    <t>RECORTES CERO-ELS VERDS</t>
  </si>
  <si>
    <t>GANEMOS</t>
  </si>
  <si>
    <t>P.P.</t>
  </si>
  <si>
    <t>PARTIT DELS SOCIALISTES DE CATALUNYA (PSC-PSOE) PSC</t>
  </si>
  <si>
    <t>C'S</t>
  </si>
  <si>
    <t>CATALUNYA SÍ QUE ES POT</t>
  </si>
  <si>
    <t>CatSí queesPot</t>
  </si>
  <si>
    <t>CatSíqueesPot</t>
  </si>
  <si>
    <t>CUP</t>
  </si>
  <si>
    <t>CANDIDATURA D'UNITAT POPULAR</t>
  </si>
  <si>
    <t>UNIÓ DEMOCRÀTICA DE CATALUNYA</t>
  </si>
  <si>
    <t>GUANYEM CATALUNYA</t>
  </si>
  <si>
    <t>% SOBRE TOTAL VOTS</t>
  </si>
  <si>
    <t>Eleccions autonòmiques. Resultats per meses electorals. 21 de desembre de 2017</t>
  </si>
  <si>
    <t xml:space="preserve">ESPLAI DEL TÍVOLI </t>
  </si>
  <si>
    <t>LOCAL SOCIAL SANT JOAN</t>
  </si>
  <si>
    <t>CENTRE CÍVIC LES ROQUETES</t>
  </si>
  <si>
    <t>CENTRE CÍVIC DE COMA-RUGA</t>
  </si>
  <si>
    <t>ESPLAI DE LA GENT GRAN DE COMA-RUGA</t>
  </si>
  <si>
    <t>Eleccions autonòmiques.  Resultats en % per meses electorals. 21 de desembre de 2017</t>
  </si>
  <si>
    <t xml:space="preserve"> </t>
  </si>
  <si>
    <t>PARTIT DELS SOCIALISTES DE CATALUNYA (PSC-PSOE) (PSC)</t>
  </si>
  <si>
    <t>JUNTS PER CATALUNYA</t>
  </si>
  <si>
    <t>JUNTSxCAT</t>
  </si>
  <si>
    <t>CatComú-Podem</t>
  </si>
  <si>
    <t>Catalunya en Comú - PODEM</t>
  </si>
  <si>
    <t>ESQUERRA REPUBLICANA  - CATALUNYA SÍ</t>
  </si>
  <si>
    <t>ERC-CatSí</t>
  </si>
  <si>
    <t>Recortes cero - Grupo Verde</t>
  </si>
  <si>
    <t>RECORTES CERO-GRUPO VERDE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</si>
</sst>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8">
    <font>
      <sz val="10"/>
      <name val="Arial"/>
      <family val="0"/>
    </font>
    <font>
      <b/>
      <sz val="14"/>
      <color indexed="16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i/>
      <sz val="10"/>
      <name val="Verdana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9"/>
      <color indexed="62"/>
      <name val="Times New Roman"/>
      <family val="0"/>
    </font>
    <font>
      <b/>
      <sz val="10"/>
      <color indexed="18"/>
      <name val="Arial"/>
      <family val="2"/>
    </font>
    <font>
      <b/>
      <sz val="8"/>
      <color indexed="62"/>
      <name val="Arial"/>
      <family val="2"/>
    </font>
    <font>
      <sz val="8"/>
      <name val="Arial"/>
      <family val="0"/>
    </font>
    <font>
      <sz val="8"/>
      <color indexed="8"/>
      <name val="Arial"/>
      <family val="2"/>
    </font>
    <font>
      <sz val="8"/>
      <color indexed="8"/>
      <name val=" New Roman     "/>
      <family val="0"/>
    </font>
    <font>
      <sz val="9.85"/>
      <color indexed="8"/>
      <name val="Arial"/>
      <family val="2"/>
    </font>
    <font>
      <b/>
      <sz val="9.85"/>
      <color indexed="62"/>
      <name val=" New Roman     "/>
      <family val="0"/>
    </font>
    <font>
      <sz val="8"/>
      <name val=" New Roman     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6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6" fillId="0" borderId="3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10" fontId="6" fillId="0" borderId="4" xfId="0" applyNumberFormat="1" applyFont="1" applyBorder="1" applyAlignment="1">
      <alignment/>
    </xf>
    <xf numFmtId="10" fontId="0" fillId="0" borderId="10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10" fontId="6" fillId="0" borderId="4" xfId="0" applyNumberFormat="1" applyFont="1" applyBorder="1" applyAlignment="1">
      <alignment horizontal="center"/>
    </xf>
    <xf numFmtId="10" fontId="6" fillId="0" borderId="5" xfId="0" applyNumberFormat="1" applyFont="1" applyBorder="1" applyAlignment="1">
      <alignment horizontal="center"/>
    </xf>
    <xf numFmtId="10" fontId="0" fillId="0" borderId="0" xfId="0" applyNumberFormat="1" applyFill="1" applyBorder="1" applyAlignment="1" applyProtection="1">
      <alignment/>
      <protection/>
    </xf>
    <xf numFmtId="10" fontId="6" fillId="0" borderId="0" xfId="0" applyNumberFormat="1" applyFont="1" applyBorder="1" applyAlignment="1">
      <alignment horizontal="center"/>
    </xf>
    <xf numFmtId="10" fontId="6" fillId="0" borderId="2" xfId="0" applyNumberFormat="1" applyFont="1" applyBorder="1" applyAlignment="1">
      <alignment horizontal="center"/>
    </xf>
    <xf numFmtId="0" fontId="0" fillId="0" borderId="0" xfId="0" applyAlignment="1">
      <alignment/>
    </xf>
    <xf numFmtId="10" fontId="6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2" xfId="0" applyFont="1" applyBorder="1" applyAlignment="1">
      <alignment/>
    </xf>
    <xf numFmtId="10" fontId="11" fillId="0" borderId="7" xfId="0" applyNumberFormat="1" applyFont="1" applyBorder="1" applyAlignment="1">
      <alignment horizontal="center" wrapText="1"/>
    </xf>
    <xf numFmtId="0" fontId="10" fillId="0" borderId="2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11" fillId="0" borderId="7" xfId="0" applyFont="1" applyBorder="1" applyAlignment="1">
      <alignment horizontal="center"/>
    </xf>
    <xf numFmtId="10" fontId="0" fillId="2" borderId="0" xfId="0" applyNumberFormat="1" applyFill="1" applyBorder="1" applyAlignment="1">
      <alignment/>
    </xf>
    <xf numFmtId="0" fontId="13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vertical="center"/>
    </xf>
    <xf numFmtId="0" fontId="6" fillId="0" borderId="10" xfId="0" applyNumberFormat="1" applyFont="1" applyBorder="1" applyAlignment="1">
      <alignment horizontal="center" vertical="center" wrapText="1"/>
    </xf>
    <xf numFmtId="4" fontId="15" fillId="0" borderId="0" xfId="0" applyFont="1" applyAlignment="1">
      <alignment vertical="center"/>
    </xf>
    <xf numFmtId="0" fontId="0" fillId="0" borderId="1" xfId="0" applyFill="1" applyBorder="1" applyAlignment="1">
      <alignment/>
    </xf>
    <xf numFmtId="3" fontId="6" fillId="0" borderId="3" xfId="0" applyNumberFormat="1" applyFont="1" applyBorder="1" applyAlignment="1">
      <alignment horizontal="left"/>
    </xf>
    <xf numFmtId="3" fontId="6" fillId="3" borderId="1" xfId="0" applyNumberFormat="1" applyFont="1" applyFill="1" applyBorder="1" applyAlignment="1">
      <alignment/>
    </xf>
    <xf numFmtId="3" fontId="6" fillId="3" borderId="0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/>
    </xf>
    <xf numFmtId="3" fontId="6" fillId="3" borderId="0" xfId="0" applyNumberFormat="1" applyFont="1" applyFill="1" applyAlignment="1">
      <alignment/>
    </xf>
    <xf numFmtId="4" fontId="16" fillId="0" borderId="0" xfId="0" applyFont="1" applyAlignment="1">
      <alignment vertical="center"/>
    </xf>
    <xf numFmtId="4" fontId="16" fillId="0" borderId="7" xfId="0" applyFont="1" applyBorder="1" applyAlignment="1">
      <alignment vertical="center"/>
    </xf>
    <xf numFmtId="2" fontId="6" fillId="3" borderId="7" xfId="0" applyNumberFormat="1" applyFont="1" applyFill="1" applyBorder="1" applyAlignment="1">
      <alignment/>
    </xf>
    <xf numFmtId="2" fontId="6" fillId="3" borderId="8" xfId="0" applyNumberFormat="1" applyFont="1" applyFill="1" applyBorder="1" applyAlignment="1">
      <alignment/>
    </xf>
    <xf numFmtId="0" fontId="0" fillId="0" borderId="11" xfId="0" applyBorder="1" applyAlignment="1">
      <alignment/>
    </xf>
    <xf numFmtId="4" fontId="15" fillId="0" borderId="2" xfId="0" applyFont="1" applyBorder="1" applyAlignment="1">
      <alignment vertical="center"/>
    </xf>
    <xf numFmtId="4" fontId="16" fillId="0" borderId="2" xfId="0" applyFont="1" applyBorder="1" applyAlignment="1">
      <alignment vertical="center"/>
    </xf>
    <xf numFmtId="3" fontId="6" fillId="0" borderId="3" xfId="0" applyNumberFormat="1" applyFont="1" applyBorder="1" applyAlignment="1">
      <alignment/>
    </xf>
    <xf numFmtId="4" fontId="16" fillId="0" borderId="4" xfId="0" applyFont="1" applyBorder="1" applyAlignment="1">
      <alignment vertical="center"/>
    </xf>
    <xf numFmtId="4" fontId="16" fillId="0" borderId="5" xfId="0" applyFont="1" applyBorder="1" applyAlignment="1">
      <alignment vertical="center"/>
    </xf>
    <xf numFmtId="0" fontId="0" fillId="0" borderId="0" xfId="0" applyFont="1" applyBorder="1" applyAlignment="1">
      <alignment/>
    </xf>
    <xf numFmtId="3" fontId="15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3" fontId="15" fillId="0" borderId="0" xfId="0" applyNumberFormat="1" applyFont="1" applyAlignment="1">
      <alignment vertical="center"/>
    </xf>
    <xf numFmtId="2" fontId="0" fillId="0" borderId="0" xfId="0" applyNumberFormat="1" applyFont="1" applyAlignment="1">
      <alignment/>
    </xf>
    <xf numFmtId="4" fontId="15" fillId="0" borderId="0" xfId="0" applyNumberFormat="1" applyFont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vertical="center"/>
    </xf>
    <xf numFmtId="4" fontId="16" fillId="0" borderId="0" xfId="0" applyFont="1" applyBorder="1" applyAlignment="1">
      <alignment vertical="center"/>
    </xf>
    <xf numFmtId="3" fontId="6" fillId="0" borderId="10" xfId="0" applyNumberFormat="1" applyFont="1" applyFill="1" applyBorder="1" applyAlignment="1">
      <alignment/>
    </xf>
    <xf numFmtId="2" fontId="15" fillId="0" borderId="0" xfId="0" applyNumberFormat="1" applyFont="1" applyAlignment="1">
      <alignment vertical="center"/>
    </xf>
    <xf numFmtId="2" fontId="15" fillId="0" borderId="2" xfId="0" applyNumberFormat="1" applyFont="1" applyBorder="1" applyAlignment="1">
      <alignment vertical="center"/>
    </xf>
    <xf numFmtId="2" fontId="15" fillId="0" borderId="0" xfId="0" applyNumberFormat="1" applyFont="1" applyAlignment="1">
      <alignment vertical="center"/>
    </xf>
    <xf numFmtId="2" fontId="0" fillId="0" borderId="0" xfId="0" applyNumberFormat="1" applyAlignment="1">
      <alignment/>
    </xf>
    <xf numFmtId="2" fontId="0" fillId="0" borderId="2" xfId="0" applyNumberFormat="1" applyBorder="1" applyAlignment="1">
      <alignment/>
    </xf>
    <xf numFmtId="1" fontId="15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15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15" fillId="0" borderId="0" xfId="0" applyFont="1" applyAlignment="1">
      <alignment horizontal="center" vertical="center"/>
    </xf>
    <xf numFmtId="4" fontId="15" fillId="0" borderId="0" xfId="0" applyFont="1" applyAlignment="1">
      <alignment horizontal="center" vertical="center"/>
    </xf>
    <xf numFmtId="4" fontId="15" fillId="0" borderId="2" xfId="0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15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" fontId="16" fillId="0" borderId="0" xfId="0" applyFont="1" applyAlignment="1">
      <alignment horizontal="center" vertical="center"/>
    </xf>
    <xf numFmtId="4" fontId="16" fillId="0" borderId="2" xfId="0" applyFont="1" applyBorder="1" applyAlignment="1">
      <alignment horizontal="center" vertical="center"/>
    </xf>
    <xf numFmtId="3" fontId="6" fillId="3" borderId="0" xfId="0" applyNumberFormat="1" applyFont="1" applyFill="1" applyAlignment="1">
      <alignment horizontal="center"/>
    </xf>
    <xf numFmtId="4" fontId="16" fillId="0" borderId="7" xfId="0" applyFont="1" applyBorder="1" applyAlignment="1">
      <alignment horizontal="center" vertical="center"/>
    </xf>
    <xf numFmtId="2" fontId="6" fillId="3" borderId="7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2" fontId="15" fillId="0" borderId="0" xfId="0" applyNumberFormat="1" applyFont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4" fontId="16" fillId="0" borderId="4" xfId="0" applyFont="1" applyBorder="1" applyAlignment="1">
      <alignment horizontal="center" vertical="center"/>
    </xf>
    <xf numFmtId="4" fontId="16" fillId="0" borderId="5" xfId="0" applyFont="1" applyBorder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0" fontId="0" fillId="0" borderId="1" xfId="0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1" fontId="15" fillId="0" borderId="0" xfId="0" applyNumberFormat="1" applyFont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16" fillId="0" borderId="4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workbookViewId="0" topLeftCell="A1">
      <selection activeCell="R18" sqref="R18"/>
    </sheetView>
  </sheetViews>
  <sheetFormatPr defaultColWidth="11.421875" defaultRowHeight="12.75"/>
  <cols>
    <col min="1" max="1" width="9.7109375" style="0" customWidth="1"/>
    <col min="2" max="2" width="19.140625" style="0" customWidth="1"/>
    <col min="3" max="3" width="7.28125" style="0" customWidth="1"/>
    <col min="5" max="5" width="6.421875" style="0" customWidth="1"/>
    <col min="6" max="6" width="6.57421875" style="0" customWidth="1"/>
    <col min="7" max="7" width="6.28125" style="0" customWidth="1"/>
    <col min="8" max="8" width="7.28125" style="0" customWidth="1"/>
    <col min="9" max="9" width="6.8515625" style="0" customWidth="1"/>
    <col min="10" max="10" width="7.140625" style="0" customWidth="1"/>
    <col min="11" max="11" width="5.8515625" style="0" customWidth="1"/>
    <col min="12" max="12" width="8.140625" style="0" customWidth="1"/>
    <col min="13" max="13" width="6.8515625" style="0" customWidth="1"/>
    <col min="14" max="14" width="6.00390625" style="0" customWidth="1"/>
    <col min="15" max="15" width="6.421875" style="0" customWidth="1"/>
    <col min="16" max="16" width="5.140625" style="0" customWidth="1"/>
    <col min="17" max="17" width="5.57421875" style="0" customWidth="1"/>
    <col min="18" max="18" width="6.28125" style="0" customWidth="1"/>
    <col min="19" max="19" width="6.421875" style="0" customWidth="1"/>
    <col min="20" max="20" width="6.28125" style="0" customWidth="1"/>
    <col min="21" max="21" width="5.7109375" style="0" customWidth="1"/>
    <col min="22" max="22" width="4.7109375" style="0" customWidth="1"/>
    <col min="23" max="23" width="6.57421875" style="0" customWidth="1"/>
  </cols>
  <sheetData>
    <row r="1" spans="1:18" s="2" customFormat="1" ht="18">
      <c r="A1" s="1"/>
      <c r="B1" s="166" t="s">
        <v>2</v>
      </c>
      <c r="C1" s="166"/>
      <c r="D1" s="166"/>
      <c r="E1" s="166"/>
      <c r="F1" s="166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6" s="2" customFormat="1" ht="12.75">
      <c r="A2" s="1"/>
      <c r="B2" s="3" t="s">
        <v>0</v>
      </c>
      <c r="C2" s="4"/>
      <c r="D2" s="1"/>
      <c r="E2" s="1"/>
      <c r="F2" s="1"/>
    </row>
    <row r="3" spans="1:18" s="2" customFormat="1" ht="12.75">
      <c r="A3" s="1"/>
      <c r="B3" s="168" t="s">
        <v>98</v>
      </c>
      <c r="C3" s="168"/>
      <c r="D3" s="168"/>
      <c r="E3" s="168"/>
      <c r="F3" s="168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</row>
    <row r="4" spans="1:6" s="2" customFormat="1" ht="12.75">
      <c r="A4" s="1"/>
      <c r="B4" s="165" t="s">
        <v>1</v>
      </c>
      <c r="C4" s="165"/>
      <c r="D4" s="165"/>
      <c r="E4" s="1"/>
      <c r="F4" s="1"/>
    </row>
    <row r="5" spans="1:6" s="2" customFormat="1" ht="12.75">
      <c r="A5" s="1"/>
      <c r="B5" s="5"/>
      <c r="C5" s="5"/>
      <c r="D5" s="5"/>
      <c r="E5" s="1"/>
      <c r="F5" s="1"/>
    </row>
    <row r="6" ht="13.5" thickBot="1"/>
    <row r="7" spans="2:23" s="6" customFormat="1" ht="24.75" thickBot="1">
      <c r="B7" s="26" t="s">
        <v>34</v>
      </c>
      <c r="C7" s="27" t="s">
        <v>31</v>
      </c>
      <c r="D7" s="27" t="s">
        <v>32</v>
      </c>
      <c r="E7" s="27" t="s">
        <v>33</v>
      </c>
      <c r="F7" s="31" t="s">
        <v>3</v>
      </c>
      <c r="G7" s="31" t="s">
        <v>5</v>
      </c>
      <c r="H7" s="31" t="s">
        <v>6</v>
      </c>
      <c r="I7" s="31" t="s">
        <v>7</v>
      </c>
      <c r="J7" s="31" t="s">
        <v>8</v>
      </c>
      <c r="K7" s="31" t="s">
        <v>9</v>
      </c>
      <c r="L7" s="29" t="s">
        <v>10</v>
      </c>
      <c r="M7" s="31" t="s">
        <v>11</v>
      </c>
      <c r="N7" s="31" t="s">
        <v>12</v>
      </c>
      <c r="O7" s="29" t="s">
        <v>13</v>
      </c>
      <c r="P7" s="31" t="s">
        <v>14</v>
      </c>
      <c r="Q7" s="31" t="s">
        <v>15</v>
      </c>
      <c r="R7" s="31" t="s">
        <v>16</v>
      </c>
      <c r="S7" s="31" t="s">
        <v>17</v>
      </c>
      <c r="T7" s="29" t="s">
        <v>18</v>
      </c>
      <c r="U7" s="31" t="s">
        <v>19</v>
      </c>
      <c r="V7" s="31" t="s">
        <v>20</v>
      </c>
      <c r="W7" s="32" t="s">
        <v>21</v>
      </c>
    </row>
    <row r="8" spans="2:23" s="6" customFormat="1" ht="12.75">
      <c r="B8" s="8"/>
      <c r="C8" s="9"/>
      <c r="D8" s="9"/>
      <c r="E8" s="9"/>
      <c r="F8" s="9"/>
      <c r="G8" s="9"/>
      <c r="H8" s="9"/>
      <c r="I8" s="9"/>
      <c r="J8" s="9"/>
      <c r="K8" s="9"/>
      <c r="L8" s="10"/>
      <c r="M8" s="9"/>
      <c r="N8" s="9"/>
      <c r="O8" s="10"/>
      <c r="P8" s="9"/>
      <c r="Q8" s="9"/>
      <c r="R8" s="9"/>
      <c r="S8" s="9"/>
      <c r="T8" s="11"/>
      <c r="U8" s="9"/>
      <c r="V8" s="9"/>
      <c r="W8" s="12"/>
    </row>
    <row r="9" spans="2:23" ht="12.75">
      <c r="B9" s="13" t="s">
        <v>95</v>
      </c>
      <c r="C9" s="14">
        <v>1</v>
      </c>
      <c r="D9" s="14">
        <v>1</v>
      </c>
      <c r="E9" s="14" t="s">
        <v>22</v>
      </c>
      <c r="F9" s="15">
        <v>781</v>
      </c>
      <c r="G9" s="15">
        <v>205</v>
      </c>
      <c r="H9" s="15">
        <v>166</v>
      </c>
      <c r="I9" s="15">
        <v>44</v>
      </c>
      <c r="J9" s="15">
        <v>33</v>
      </c>
      <c r="K9" s="15">
        <v>2</v>
      </c>
      <c r="L9" s="15">
        <v>2</v>
      </c>
      <c r="M9" s="15">
        <v>1</v>
      </c>
      <c r="N9" s="15"/>
      <c r="O9" s="15"/>
      <c r="P9" s="15"/>
      <c r="Q9" s="15"/>
      <c r="R9" s="15"/>
      <c r="S9" s="15"/>
      <c r="T9" s="15">
        <v>4</v>
      </c>
      <c r="U9" s="15">
        <v>7</v>
      </c>
      <c r="V9" s="15">
        <v>3</v>
      </c>
      <c r="W9" s="16">
        <v>467</v>
      </c>
    </row>
    <row r="10" spans="2:23" ht="12.75">
      <c r="B10" s="13" t="s">
        <v>95</v>
      </c>
      <c r="C10" s="14">
        <v>1</v>
      </c>
      <c r="D10" s="14">
        <v>1</v>
      </c>
      <c r="E10" s="14" t="s">
        <v>23</v>
      </c>
      <c r="F10" s="15">
        <v>837</v>
      </c>
      <c r="G10" s="15">
        <v>240</v>
      </c>
      <c r="H10" s="15">
        <v>163</v>
      </c>
      <c r="I10" s="15">
        <v>60</v>
      </c>
      <c r="J10" s="15">
        <v>39</v>
      </c>
      <c r="K10" s="15">
        <v>1</v>
      </c>
      <c r="L10" s="15"/>
      <c r="M10" s="15"/>
      <c r="N10" s="15"/>
      <c r="O10" s="15"/>
      <c r="P10" s="15"/>
      <c r="Q10" s="15">
        <v>1</v>
      </c>
      <c r="R10" s="15"/>
      <c r="S10" s="15">
        <v>1</v>
      </c>
      <c r="T10" s="15">
        <v>5</v>
      </c>
      <c r="U10" s="15">
        <v>3</v>
      </c>
      <c r="V10" s="15"/>
      <c r="W10" s="16">
        <v>513</v>
      </c>
    </row>
    <row r="11" spans="2:23" ht="12.75">
      <c r="B11" s="13" t="s">
        <v>25</v>
      </c>
      <c r="C11" s="14">
        <v>1</v>
      </c>
      <c r="D11" s="14">
        <v>2</v>
      </c>
      <c r="E11" s="14" t="s">
        <v>24</v>
      </c>
      <c r="F11" s="15">
        <v>848</v>
      </c>
      <c r="G11" s="15">
        <v>240</v>
      </c>
      <c r="H11" s="15">
        <v>169</v>
      </c>
      <c r="I11" s="15">
        <v>42</v>
      </c>
      <c r="J11" s="15">
        <v>67</v>
      </c>
      <c r="K11" s="15">
        <v>2</v>
      </c>
      <c r="L11" s="15">
        <v>1</v>
      </c>
      <c r="M11" s="15">
        <v>1</v>
      </c>
      <c r="N11" s="15"/>
      <c r="O11" s="15"/>
      <c r="P11" s="15">
        <v>1</v>
      </c>
      <c r="Q11" s="15"/>
      <c r="R11" s="15"/>
      <c r="S11" s="15"/>
      <c r="T11" s="15">
        <v>2</v>
      </c>
      <c r="U11" s="15">
        <v>7</v>
      </c>
      <c r="V11" s="15">
        <v>4</v>
      </c>
      <c r="W11" s="16">
        <v>536</v>
      </c>
    </row>
    <row r="12" spans="2:23" ht="12.75">
      <c r="B12" s="13" t="s">
        <v>26</v>
      </c>
      <c r="C12" s="14">
        <v>2</v>
      </c>
      <c r="D12" s="14">
        <v>1</v>
      </c>
      <c r="E12" s="14" t="s">
        <v>24</v>
      </c>
      <c r="F12" s="15">
        <v>953</v>
      </c>
      <c r="G12" s="15">
        <v>246</v>
      </c>
      <c r="H12" s="15">
        <v>183</v>
      </c>
      <c r="I12" s="15">
        <v>53</v>
      </c>
      <c r="J12" s="15">
        <v>54</v>
      </c>
      <c r="K12" s="15"/>
      <c r="L12" s="15">
        <v>1</v>
      </c>
      <c r="M12" s="15"/>
      <c r="N12" s="15"/>
      <c r="O12" s="15"/>
      <c r="P12" s="15"/>
      <c r="Q12" s="15"/>
      <c r="R12" s="15"/>
      <c r="S12" s="15"/>
      <c r="T12" s="15">
        <v>1</v>
      </c>
      <c r="U12" s="15">
        <v>14</v>
      </c>
      <c r="V12" s="15">
        <v>5</v>
      </c>
      <c r="W12" s="16">
        <v>557</v>
      </c>
    </row>
    <row r="13" spans="2:23" ht="12.75">
      <c r="B13" s="13" t="s">
        <v>26</v>
      </c>
      <c r="C13" s="14">
        <v>2</v>
      </c>
      <c r="D13" s="14">
        <v>2</v>
      </c>
      <c r="E13" s="14" t="s">
        <v>22</v>
      </c>
      <c r="F13" s="15">
        <v>542</v>
      </c>
      <c r="G13" s="15">
        <v>148</v>
      </c>
      <c r="H13" s="15">
        <v>120</v>
      </c>
      <c r="I13" s="15">
        <v>18</v>
      </c>
      <c r="J13" s="15">
        <v>33</v>
      </c>
      <c r="K13" s="15"/>
      <c r="L13" s="15">
        <v>1</v>
      </c>
      <c r="M13" s="15">
        <v>1</v>
      </c>
      <c r="N13" s="15"/>
      <c r="O13" s="15"/>
      <c r="P13" s="15"/>
      <c r="Q13" s="15"/>
      <c r="R13" s="15"/>
      <c r="S13" s="15"/>
      <c r="T13" s="15"/>
      <c r="U13" s="15">
        <v>2</v>
      </c>
      <c r="V13" s="15">
        <v>2</v>
      </c>
      <c r="W13" s="16">
        <v>325</v>
      </c>
    </row>
    <row r="14" spans="2:23" ht="12.75">
      <c r="B14" s="13" t="s">
        <v>26</v>
      </c>
      <c r="C14" s="14">
        <v>2</v>
      </c>
      <c r="D14" s="14">
        <v>2</v>
      </c>
      <c r="E14" s="14" t="s">
        <v>23</v>
      </c>
      <c r="F14" s="15">
        <v>742</v>
      </c>
      <c r="G14" s="15">
        <v>172</v>
      </c>
      <c r="H14" s="15">
        <v>176</v>
      </c>
      <c r="I14" s="15">
        <v>17</v>
      </c>
      <c r="J14" s="15">
        <v>44</v>
      </c>
      <c r="K14" s="15"/>
      <c r="L14" s="15">
        <v>2</v>
      </c>
      <c r="M14" s="15"/>
      <c r="N14" s="15"/>
      <c r="O14" s="15"/>
      <c r="P14" s="15">
        <v>1</v>
      </c>
      <c r="Q14" s="15"/>
      <c r="R14" s="15">
        <v>1</v>
      </c>
      <c r="S14" s="15"/>
      <c r="T14" s="15"/>
      <c r="U14" s="15">
        <v>1</v>
      </c>
      <c r="V14" s="15"/>
      <c r="W14" s="16">
        <v>414</v>
      </c>
    </row>
    <row r="15" spans="2:23" ht="12.75">
      <c r="B15" s="13" t="s">
        <v>27</v>
      </c>
      <c r="C15" s="14">
        <v>2</v>
      </c>
      <c r="D15" s="14">
        <v>3</v>
      </c>
      <c r="E15" s="14" t="s">
        <v>22</v>
      </c>
      <c r="F15" s="15">
        <v>578</v>
      </c>
      <c r="G15" s="15">
        <v>86</v>
      </c>
      <c r="H15" s="15">
        <v>141</v>
      </c>
      <c r="I15" s="15">
        <v>23</v>
      </c>
      <c r="J15" s="15">
        <v>23</v>
      </c>
      <c r="K15" s="15">
        <v>1</v>
      </c>
      <c r="L15" s="15">
        <v>1</v>
      </c>
      <c r="M15" s="15">
        <v>1</v>
      </c>
      <c r="N15" s="15">
        <v>1</v>
      </c>
      <c r="O15" s="15"/>
      <c r="P15" s="15"/>
      <c r="Q15" s="15"/>
      <c r="R15" s="15"/>
      <c r="S15" s="15"/>
      <c r="T15" s="15"/>
      <c r="U15" s="15"/>
      <c r="V15" s="15">
        <v>1</v>
      </c>
      <c r="W15" s="16">
        <v>278</v>
      </c>
    </row>
    <row r="16" spans="2:23" ht="12.75">
      <c r="B16" s="13" t="s">
        <v>27</v>
      </c>
      <c r="C16" s="14">
        <v>2</v>
      </c>
      <c r="D16" s="14">
        <v>3</v>
      </c>
      <c r="E16" s="14" t="s">
        <v>23</v>
      </c>
      <c r="F16" s="15">
        <v>758</v>
      </c>
      <c r="G16" s="15">
        <v>165</v>
      </c>
      <c r="H16" s="15">
        <v>213</v>
      </c>
      <c r="I16" s="15">
        <v>22</v>
      </c>
      <c r="J16" s="15">
        <v>27</v>
      </c>
      <c r="K16" s="15">
        <v>1</v>
      </c>
      <c r="L16" s="15">
        <v>3</v>
      </c>
      <c r="M16" s="15"/>
      <c r="N16" s="15"/>
      <c r="O16" s="15"/>
      <c r="P16" s="15"/>
      <c r="Q16" s="15"/>
      <c r="R16" s="15"/>
      <c r="S16" s="15"/>
      <c r="T16" s="15">
        <v>1</v>
      </c>
      <c r="U16" s="15">
        <v>3</v>
      </c>
      <c r="V16" s="15">
        <v>1</v>
      </c>
      <c r="W16" s="16">
        <v>436</v>
      </c>
    </row>
    <row r="17" spans="2:23" ht="12.75">
      <c r="B17" s="13" t="s">
        <v>94</v>
      </c>
      <c r="C17" s="14">
        <v>2</v>
      </c>
      <c r="D17" s="14">
        <v>4</v>
      </c>
      <c r="E17" s="14" t="s">
        <v>22</v>
      </c>
      <c r="F17" s="15">
        <v>737</v>
      </c>
      <c r="G17" s="15">
        <v>125</v>
      </c>
      <c r="H17" s="15">
        <v>155</v>
      </c>
      <c r="I17" s="15">
        <v>39</v>
      </c>
      <c r="J17" s="15">
        <v>23</v>
      </c>
      <c r="K17" s="15">
        <v>8</v>
      </c>
      <c r="L17" s="15"/>
      <c r="M17" s="15"/>
      <c r="N17" s="15"/>
      <c r="O17" s="15"/>
      <c r="P17" s="15"/>
      <c r="Q17" s="15"/>
      <c r="R17" s="15"/>
      <c r="S17" s="15"/>
      <c r="T17" s="15">
        <v>1</v>
      </c>
      <c r="U17" s="15">
        <v>2</v>
      </c>
      <c r="V17" s="15"/>
      <c r="W17" s="16">
        <v>353</v>
      </c>
    </row>
    <row r="18" spans="2:23" ht="12.75">
      <c r="B18" s="13" t="s">
        <v>94</v>
      </c>
      <c r="C18" s="14">
        <v>2</v>
      </c>
      <c r="D18" s="14">
        <v>4</v>
      </c>
      <c r="E18" s="14" t="s">
        <v>23</v>
      </c>
      <c r="F18" s="15">
        <v>883</v>
      </c>
      <c r="G18" s="15">
        <v>157</v>
      </c>
      <c r="H18" s="15">
        <v>157</v>
      </c>
      <c r="I18" s="15">
        <v>58</v>
      </c>
      <c r="J18" s="15">
        <v>15</v>
      </c>
      <c r="K18" s="15">
        <v>2</v>
      </c>
      <c r="L18" s="15">
        <v>2</v>
      </c>
      <c r="M18" s="15"/>
      <c r="N18" s="15"/>
      <c r="O18" s="15"/>
      <c r="P18" s="15"/>
      <c r="Q18" s="15"/>
      <c r="R18" s="15"/>
      <c r="S18" s="15"/>
      <c r="T18" s="15">
        <v>2</v>
      </c>
      <c r="U18" s="15">
        <v>5</v>
      </c>
      <c r="V18" s="15"/>
      <c r="W18" s="16">
        <v>398</v>
      </c>
    </row>
    <row r="19" spans="2:23" ht="12.75">
      <c r="B19" s="13" t="s">
        <v>28</v>
      </c>
      <c r="C19" s="14">
        <v>3</v>
      </c>
      <c r="D19" s="14">
        <v>1</v>
      </c>
      <c r="E19" s="14" t="s">
        <v>22</v>
      </c>
      <c r="F19" s="15">
        <v>518</v>
      </c>
      <c r="G19" s="15">
        <v>116</v>
      </c>
      <c r="H19" s="15">
        <v>132</v>
      </c>
      <c r="I19" s="15">
        <v>29</v>
      </c>
      <c r="J19" s="15">
        <v>31</v>
      </c>
      <c r="K19" s="15">
        <v>2</v>
      </c>
      <c r="L19" s="15">
        <v>1</v>
      </c>
      <c r="M19" s="15"/>
      <c r="N19" s="15"/>
      <c r="O19" s="15"/>
      <c r="P19" s="15">
        <v>1</v>
      </c>
      <c r="Q19" s="15"/>
      <c r="R19" s="15"/>
      <c r="S19" s="15">
        <v>1</v>
      </c>
      <c r="T19" s="15">
        <v>7</v>
      </c>
      <c r="U19" s="15">
        <v>4</v>
      </c>
      <c r="V19" s="15">
        <v>3</v>
      </c>
      <c r="W19" s="16">
        <v>327</v>
      </c>
    </row>
    <row r="20" spans="2:23" ht="12.75">
      <c r="B20" s="13" t="s">
        <v>28</v>
      </c>
      <c r="C20" s="14">
        <v>3</v>
      </c>
      <c r="D20" s="14">
        <v>1</v>
      </c>
      <c r="E20" s="14" t="s">
        <v>23</v>
      </c>
      <c r="F20" s="15">
        <v>612</v>
      </c>
      <c r="G20" s="15">
        <v>144</v>
      </c>
      <c r="H20" s="15">
        <v>180</v>
      </c>
      <c r="I20" s="15">
        <v>20</v>
      </c>
      <c r="J20" s="15">
        <v>35</v>
      </c>
      <c r="K20" s="15">
        <v>1</v>
      </c>
      <c r="L20" s="15">
        <v>1</v>
      </c>
      <c r="M20" s="15"/>
      <c r="N20" s="15">
        <v>1</v>
      </c>
      <c r="O20" s="15"/>
      <c r="P20" s="15"/>
      <c r="Q20" s="15"/>
      <c r="R20" s="15"/>
      <c r="S20" s="15">
        <v>1</v>
      </c>
      <c r="T20" s="15">
        <v>2</v>
      </c>
      <c r="U20" s="15">
        <v>5</v>
      </c>
      <c r="V20" s="15">
        <v>1</v>
      </c>
      <c r="W20" s="16">
        <v>391</v>
      </c>
    </row>
    <row r="21" spans="2:23" ht="12.75">
      <c r="B21" s="13" t="s">
        <v>36</v>
      </c>
      <c r="C21" s="14">
        <v>3</v>
      </c>
      <c r="D21" s="14">
        <v>2</v>
      </c>
      <c r="E21" s="14" t="s">
        <v>22</v>
      </c>
      <c r="F21" s="15">
        <v>532</v>
      </c>
      <c r="G21" s="15">
        <v>93</v>
      </c>
      <c r="H21" s="15">
        <v>121</v>
      </c>
      <c r="I21" s="15">
        <v>15</v>
      </c>
      <c r="J21" s="15">
        <v>18</v>
      </c>
      <c r="K21" s="15">
        <v>4</v>
      </c>
      <c r="L21" s="15"/>
      <c r="M21" s="15"/>
      <c r="N21" s="15"/>
      <c r="O21" s="15"/>
      <c r="P21" s="15"/>
      <c r="Q21" s="15"/>
      <c r="R21" s="15"/>
      <c r="S21" s="15"/>
      <c r="T21" s="15"/>
      <c r="U21" s="15">
        <v>1</v>
      </c>
      <c r="V21" s="15"/>
      <c r="W21" s="16">
        <v>252</v>
      </c>
    </row>
    <row r="22" spans="2:23" ht="12.75">
      <c r="B22" s="13" t="s">
        <v>36</v>
      </c>
      <c r="C22" s="14">
        <v>3</v>
      </c>
      <c r="D22" s="14">
        <v>2</v>
      </c>
      <c r="E22" s="14" t="s">
        <v>23</v>
      </c>
      <c r="F22" s="15">
        <v>602</v>
      </c>
      <c r="G22" s="15">
        <v>113</v>
      </c>
      <c r="H22" s="15">
        <v>166</v>
      </c>
      <c r="I22" s="15">
        <v>17</v>
      </c>
      <c r="J22" s="15">
        <v>16</v>
      </c>
      <c r="K22" s="15">
        <v>5</v>
      </c>
      <c r="L22" s="15"/>
      <c r="M22" s="15"/>
      <c r="N22" s="15"/>
      <c r="O22" s="15"/>
      <c r="P22" s="15"/>
      <c r="Q22" s="15"/>
      <c r="R22" s="15">
        <v>2</v>
      </c>
      <c r="S22" s="15"/>
      <c r="T22" s="15">
        <v>5</v>
      </c>
      <c r="U22" s="15">
        <v>2</v>
      </c>
      <c r="V22" s="15">
        <v>1</v>
      </c>
      <c r="W22" s="16">
        <v>327</v>
      </c>
    </row>
    <row r="23" spans="2:23" ht="12.75">
      <c r="B23" s="13" t="s">
        <v>29</v>
      </c>
      <c r="C23" s="14">
        <v>3</v>
      </c>
      <c r="D23" s="14">
        <v>3</v>
      </c>
      <c r="E23" s="14" t="s">
        <v>22</v>
      </c>
      <c r="F23" s="15">
        <v>772</v>
      </c>
      <c r="G23" s="15">
        <v>162</v>
      </c>
      <c r="H23" s="15">
        <v>147</v>
      </c>
      <c r="I23" s="15">
        <v>63</v>
      </c>
      <c r="J23" s="15">
        <v>29</v>
      </c>
      <c r="K23" s="15">
        <v>1</v>
      </c>
      <c r="L23" s="15"/>
      <c r="M23" s="15">
        <v>1</v>
      </c>
      <c r="N23" s="15"/>
      <c r="O23" s="15"/>
      <c r="P23" s="15"/>
      <c r="Q23" s="15"/>
      <c r="R23" s="15"/>
      <c r="S23" s="15"/>
      <c r="T23" s="15">
        <v>2</v>
      </c>
      <c r="U23" s="15">
        <v>5</v>
      </c>
      <c r="V23" s="15">
        <v>2</v>
      </c>
      <c r="W23" s="16">
        <v>412</v>
      </c>
    </row>
    <row r="24" spans="2:23" ht="12.75">
      <c r="B24" s="13" t="s">
        <v>29</v>
      </c>
      <c r="C24" s="14">
        <v>3</v>
      </c>
      <c r="D24" s="14">
        <v>3</v>
      </c>
      <c r="E24" s="14" t="s">
        <v>23</v>
      </c>
      <c r="F24" s="15">
        <v>866</v>
      </c>
      <c r="G24" s="15">
        <v>170</v>
      </c>
      <c r="H24" s="15">
        <v>180</v>
      </c>
      <c r="I24" s="15">
        <v>66</v>
      </c>
      <c r="J24" s="15">
        <v>16</v>
      </c>
      <c r="K24" s="15">
        <v>3</v>
      </c>
      <c r="L24" s="15">
        <v>2</v>
      </c>
      <c r="M24" s="15"/>
      <c r="N24" s="15"/>
      <c r="O24" s="15">
        <v>1</v>
      </c>
      <c r="P24" s="15"/>
      <c r="Q24" s="15"/>
      <c r="R24" s="15">
        <v>2</v>
      </c>
      <c r="S24" s="15"/>
      <c r="T24" s="15">
        <v>3</v>
      </c>
      <c r="U24" s="15">
        <v>5</v>
      </c>
      <c r="V24" s="15">
        <v>4</v>
      </c>
      <c r="W24" s="16">
        <v>452</v>
      </c>
    </row>
    <row r="25" spans="2:23" ht="12.75">
      <c r="B25" s="13" t="s">
        <v>36</v>
      </c>
      <c r="C25" s="14">
        <v>3</v>
      </c>
      <c r="D25" s="14">
        <v>4</v>
      </c>
      <c r="E25" s="14" t="s">
        <v>22</v>
      </c>
      <c r="F25" s="15">
        <v>584</v>
      </c>
      <c r="G25" s="15">
        <v>111</v>
      </c>
      <c r="H25" s="15">
        <v>189</v>
      </c>
      <c r="I25" s="15">
        <v>42</v>
      </c>
      <c r="J25" s="15">
        <v>23</v>
      </c>
      <c r="K25" s="15">
        <v>2</v>
      </c>
      <c r="L25" s="15">
        <v>3</v>
      </c>
      <c r="M25" s="15"/>
      <c r="N25" s="15"/>
      <c r="O25" s="15"/>
      <c r="P25" s="15"/>
      <c r="Q25" s="15"/>
      <c r="R25" s="15"/>
      <c r="S25" s="15"/>
      <c r="T25" s="15"/>
      <c r="U25" s="15">
        <v>2</v>
      </c>
      <c r="V25" s="15"/>
      <c r="W25" s="16">
        <v>372</v>
      </c>
    </row>
    <row r="26" spans="2:23" ht="12.75">
      <c r="B26" s="13" t="s">
        <v>36</v>
      </c>
      <c r="C26" s="14">
        <v>3</v>
      </c>
      <c r="D26" s="14">
        <v>4</v>
      </c>
      <c r="E26" s="14" t="s">
        <v>23</v>
      </c>
      <c r="F26" s="15">
        <v>747</v>
      </c>
      <c r="G26" s="15">
        <v>136</v>
      </c>
      <c r="H26" s="15">
        <v>254</v>
      </c>
      <c r="I26" s="15">
        <v>43</v>
      </c>
      <c r="J26" s="15">
        <v>16</v>
      </c>
      <c r="K26" s="15">
        <v>3</v>
      </c>
      <c r="L26" s="15">
        <v>1</v>
      </c>
      <c r="M26" s="15"/>
      <c r="N26" s="15"/>
      <c r="O26" s="15"/>
      <c r="P26" s="15"/>
      <c r="Q26" s="15"/>
      <c r="R26" s="15"/>
      <c r="S26" s="15"/>
      <c r="T26" s="15">
        <v>3</v>
      </c>
      <c r="U26" s="15">
        <v>4</v>
      </c>
      <c r="V26" s="15"/>
      <c r="W26" s="16">
        <v>460</v>
      </c>
    </row>
    <row r="27" spans="2:23" ht="12.75">
      <c r="B27" s="13" t="s">
        <v>37</v>
      </c>
      <c r="C27" s="14">
        <v>3</v>
      </c>
      <c r="D27" s="14">
        <v>5</v>
      </c>
      <c r="E27" s="14" t="s">
        <v>24</v>
      </c>
      <c r="F27" s="15">
        <v>956</v>
      </c>
      <c r="G27" s="15">
        <v>247</v>
      </c>
      <c r="H27" s="15">
        <v>272</v>
      </c>
      <c r="I27" s="15">
        <v>42</v>
      </c>
      <c r="J27" s="15">
        <v>55</v>
      </c>
      <c r="K27" s="15">
        <v>3</v>
      </c>
      <c r="L27" s="15">
        <v>1</v>
      </c>
      <c r="M27" s="15">
        <v>1</v>
      </c>
      <c r="N27" s="15"/>
      <c r="O27" s="15"/>
      <c r="P27" s="15"/>
      <c r="Q27" s="15"/>
      <c r="R27" s="15"/>
      <c r="S27" s="15"/>
      <c r="T27" s="15">
        <v>1</v>
      </c>
      <c r="U27" s="15">
        <v>7</v>
      </c>
      <c r="V27" s="15">
        <v>4</v>
      </c>
      <c r="W27" s="16">
        <v>633</v>
      </c>
    </row>
    <row r="28" spans="2:23" ht="12.75">
      <c r="B28" s="13" t="s">
        <v>30</v>
      </c>
      <c r="C28" s="14">
        <v>3</v>
      </c>
      <c r="D28" s="14">
        <v>6</v>
      </c>
      <c r="E28" s="14" t="s">
        <v>22</v>
      </c>
      <c r="F28" s="15">
        <v>505</v>
      </c>
      <c r="G28" s="15">
        <v>131</v>
      </c>
      <c r="H28" s="15">
        <v>125</v>
      </c>
      <c r="I28" s="15">
        <v>14</v>
      </c>
      <c r="J28" s="15">
        <v>31</v>
      </c>
      <c r="K28" s="15">
        <v>1</v>
      </c>
      <c r="L28" s="15">
        <v>2</v>
      </c>
      <c r="M28" s="15"/>
      <c r="N28" s="15"/>
      <c r="O28" s="15"/>
      <c r="P28" s="15"/>
      <c r="Q28" s="15"/>
      <c r="R28" s="15"/>
      <c r="S28" s="15"/>
      <c r="T28" s="15">
        <v>2</v>
      </c>
      <c r="U28" s="15">
        <v>2</v>
      </c>
      <c r="V28" s="15"/>
      <c r="W28" s="16">
        <v>308</v>
      </c>
    </row>
    <row r="29" spans="2:23" ht="12.75">
      <c r="B29" s="13" t="s">
        <v>30</v>
      </c>
      <c r="C29" s="14">
        <v>3</v>
      </c>
      <c r="D29" s="14">
        <v>6</v>
      </c>
      <c r="E29" s="14" t="s">
        <v>23</v>
      </c>
      <c r="F29" s="15">
        <v>622</v>
      </c>
      <c r="G29" s="15">
        <v>163</v>
      </c>
      <c r="H29" s="15">
        <v>153</v>
      </c>
      <c r="I29" s="15">
        <v>31</v>
      </c>
      <c r="J29" s="15">
        <v>39</v>
      </c>
      <c r="K29" s="15">
        <v>4</v>
      </c>
      <c r="L29" s="15">
        <v>2</v>
      </c>
      <c r="M29" s="15">
        <v>1</v>
      </c>
      <c r="N29" s="15"/>
      <c r="O29" s="15"/>
      <c r="P29" s="15">
        <v>2</v>
      </c>
      <c r="Q29" s="15"/>
      <c r="R29" s="15"/>
      <c r="S29" s="15"/>
      <c r="T29" s="15">
        <v>1</v>
      </c>
      <c r="U29" s="15">
        <v>3</v>
      </c>
      <c r="V29" s="15"/>
      <c r="W29" s="16">
        <v>399</v>
      </c>
    </row>
    <row r="30" spans="2:23" ht="12.75">
      <c r="B30" s="13" t="s">
        <v>38</v>
      </c>
      <c r="C30" s="14">
        <v>3</v>
      </c>
      <c r="D30" s="14">
        <v>7</v>
      </c>
      <c r="E30" s="14" t="s">
        <v>22</v>
      </c>
      <c r="F30" s="15">
        <v>555</v>
      </c>
      <c r="G30" s="15">
        <v>114</v>
      </c>
      <c r="H30" s="15">
        <v>112</v>
      </c>
      <c r="I30" s="15">
        <v>64</v>
      </c>
      <c r="J30" s="15">
        <v>16</v>
      </c>
      <c r="K30" s="15">
        <v>1</v>
      </c>
      <c r="L30" s="15">
        <v>1</v>
      </c>
      <c r="M30" s="15">
        <v>1</v>
      </c>
      <c r="N30" s="15"/>
      <c r="O30" s="15"/>
      <c r="P30" s="15"/>
      <c r="Q30" s="15">
        <v>1</v>
      </c>
      <c r="R30" s="15"/>
      <c r="S30" s="15"/>
      <c r="T30" s="15">
        <v>2</v>
      </c>
      <c r="U30" s="15">
        <v>2</v>
      </c>
      <c r="V30" s="15">
        <v>1</v>
      </c>
      <c r="W30" s="16">
        <v>315</v>
      </c>
    </row>
    <row r="31" spans="2:23" ht="12.75">
      <c r="B31" s="13" t="s">
        <v>38</v>
      </c>
      <c r="C31" s="14">
        <v>3</v>
      </c>
      <c r="D31" s="14">
        <v>7</v>
      </c>
      <c r="E31" s="14" t="s">
        <v>23</v>
      </c>
      <c r="F31" s="15">
        <v>626</v>
      </c>
      <c r="G31" s="15">
        <v>127</v>
      </c>
      <c r="H31" s="15">
        <v>133</v>
      </c>
      <c r="I31" s="15">
        <v>57</v>
      </c>
      <c r="J31" s="15">
        <v>14</v>
      </c>
      <c r="K31" s="15"/>
      <c r="L31" s="15">
        <v>1</v>
      </c>
      <c r="M31" s="15"/>
      <c r="N31" s="15"/>
      <c r="O31" s="15"/>
      <c r="P31" s="15"/>
      <c r="Q31" s="15">
        <v>1</v>
      </c>
      <c r="R31" s="15"/>
      <c r="S31" s="15">
        <v>1</v>
      </c>
      <c r="T31" s="15">
        <v>3</v>
      </c>
      <c r="U31" s="15">
        <v>3</v>
      </c>
      <c r="V31" s="15">
        <v>2</v>
      </c>
      <c r="W31" s="16">
        <v>342</v>
      </c>
    </row>
    <row r="32" spans="2:23" ht="12.75">
      <c r="B32" s="13" t="s">
        <v>37</v>
      </c>
      <c r="C32" s="14">
        <v>3</v>
      </c>
      <c r="D32" s="14">
        <v>8</v>
      </c>
      <c r="E32" s="14" t="s">
        <v>24</v>
      </c>
      <c r="F32" s="15">
        <v>784</v>
      </c>
      <c r="G32" s="15">
        <v>147</v>
      </c>
      <c r="H32" s="15">
        <v>246</v>
      </c>
      <c r="I32" s="15">
        <v>35</v>
      </c>
      <c r="J32" s="15">
        <v>8</v>
      </c>
      <c r="K32" s="15">
        <v>6</v>
      </c>
      <c r="L32" s="15"/>
      <c r="M32" s="15">
        <v>1</v>
      </c>
      <c r="N32" s="15"/>
      <c r="O32" s="15"/>
      <c r="P32" s="15"/>
      <c r="Q32" s="15"/>
      <c r="R32" s="15"/>
      <c r="S32" s="15"/>
      <c r="T32" s="15">
        <v>2</v>
      </c>
      <c r="U32" s="15">
        <v>5</v>
      </c>
      <c r="V32" s="15">
        <v>3</v>
      </c>
      <c r="W32" s="16">
        <v>453</v>
      </c>
    </row>
    <row r="33" spans="2:23" ht="12.75">
      <c r="B33" s="13"/>
      <c r="C33" s="15"/>
      <c r="D33" s="15"/>
      <c r="E33" s="15"/>
      <c r="F33" s="17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6"/>
    </row>
    <row r="34" spans="2:23" s="7" customFormat="1" ht="12.75">
      <c r="B34" s="18" t="s">
        <v>35</v>
      </c>
      <c r="C34" s="19"/>
      <c r="D34" s="19"/>
      <c r="E34" s="19"/>
      <c r="F34" s="72">
        <v>16940</v>
      </c>
      <c r="G34" s="20">
        <v>3758</v>
      </c>
      <c r="H34" s="20">
        <v>4053</v>
      </c>
      <c r="I34" s="19">
        <v>914</v>
      </c>
      <c r="J34" s="19">
        <v>705</v>
      </c>
      <c r="K34" s="19">
        <v>53</v>
      </c>
      <c r="L34" s="19">
        <v>28</v>
      </c>
      <c r="M34" s="19">
        <v>9</v>
      </c>
      <c r="N34" s="19">
        <v>2</v>
      </c>
      <c r="O34" s="19">
        <v>1</v>
      </c>
      <c r="P34" s="19">
        <v>5</v>
      </c>
      <c r="Q34" s="19">
        <v>3</v>
      </c>
      <c r="R34" s="19">
        <v>5</v>
      </c>
      <c r="S34" s="19">
        <v>4</v>
      </c>
      <c r="T34" s="19">
        <v>49</v>
      </c>
      <c r="U34" s="19">
        <v>94</v>
      </c>
      <c r="V34" s="19">
        <v>37</v>
      </c>
      <c r="W34" s="21">
        <v>9720</v>
      </c>
    </row>
    <row r="35" spans="2:23" s="7" customFormat="1" ht="12.75">
      <c r="B35" s="22" t="s">
        <v>4</v>
      </c>
      <c r="C35" s="19"/>
      <c r="D35" s="19"/>
      <c r="E35" s="19"/>
      <c r="F35" s="19"/>
      <c r="G35" s="33"/>
      <c r="H35" s="33"/>
      <c r="I35" s="33"/>
      <c r="J35" s="33"/>
      <c r="K35" s="33"/>
      <c r="L35" s="33"/>
      <c r="M35" s="33"/>
      <c r="N35" s="19"/>
      <c r="O35" s="33"/>
      <c r="P35" s="19"/>
      <c r="Q35" s="19"/>
      <c r="R35" s="19"/>
      <c r="S35" s="19"/>
      <c r="T35" s="33"/>
      <c r="U35" s="33"/>
      <c r="V35" s="19"/>
      <c r="W35" s="34"/>
    </row>
    <row r="36" spans="2:23" ht="13.5" thickBo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5"/>
    </row>
  </sheetData>
  <mergeCells count="3">
    <mergeCell ref="B4:D4"/>
    <mergeCell ref="B1:R1"/>
    <mergeCell ref="B3:R3"/>
  </mergeCells>
  <printOptions/>
  <pageMargins left="0.75" right="0.5" top="0.92" bottom="1" header="0" footer="0"/>
  <pageSetup fitToHeight="1" fitToWidth="1"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workbookViewId="0" topLeftCell="A19">
      <selection activeCell="K55" sqref="K55:Q55"/>
    </sheetView>
  </sheetViews>
  <sheetFormatPr defaultColWidth="11.421875" defaultRowHeight="12.75"/>
  <cols>
    <col min="1" max="1" width="4.00390625" style="0" customWidth="1"/>
    <col min="2" max="2" width="42.140625" style="0" customWidth="1"/>
    <col min="3" max="3" width="6.8515625" style="0" customWidth="1"/>
    <col min="4" max="4" width="7.28125" style="0" customWidth="1"/>
    <col min="5" max="5" width="5.140625" style="0" customWidth="1"/>
    <col min="6" max="6" width="7.00390625" style="0" customWidth="1"/>
    <col min="7" max="7" width="7.421875" style="0" customWidth="1"/>
    <col min="8" max="8" width="5.57421875" style="0" customWidth="1"/>
    <col min="9" max="9" width="6.28125" style="0" customWidth="1"/>
    <col min="10" max="10" width="5.7109375" style="0" customWidth="1"/>
    <col min="11" max="11" width="14.140625" style="0" customWidth="1"/>
    <col min="12" max="12" width="10.421875" style="0" customWidth="1"/>
    <col min="13" max="13" width="8.57421875" style="0" customWidth="1"/>
    <col min="14" max="14" width="6.421875" style="0" customWidth="1"/>
    <col min="15" max="15" width="13.421875" style="0" customWidth="1"/>
    <col min="16" max="16" width="10.28125" style="0" customWidth="1"/>
    <col min="17" max="18" width="6.140625" style="0" customWidth="1"/>
    <col min="19" max="19" width="9.00390625" style="0" customWidth="1"/>
    <col min="20" max="21" width="7.421875" style="0" customWidth="1"/>
    <col min="22" max="22" width="7.8515625" style="0" customWidth="1"/>
  </cols>
  <sheetData>
    <row r="1" spans="1:16" s="2" customFormat="1" ht="18">
      <c r="A1" s="1"/>
      <c r="B1" s="119" t="s">
        <v>181</v>
      </c>
      <c r="C1" s="119"/>
      <c r="D1" s="119"/>
      <c r="E1" s="119"/>
      <c r="F1" s="119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6" s="2" customFormat="1" ht="12.75">
      <c r="A2" s="1"/>
      <c r="B2" s="3" t="s">
        <v>0</v>
      </c>
      <c r="C2" s="4"/>
      <c r="D2" s="1"/>
      <c r="E2" s="1"/>
      <c r="F2" s="1"/>
    </row>
    <row r="3" spans="1:6" s="2" customFormat="1" ht="12.75" customHeight="1">
      <c r="A3" s="1"/>
      <c r="B3" s="128" t="s">
        <v>98</v>
      </c>
      <c r="C3" s="120"/>
      <c r="D3" s="120"/>
      <c r="E3" s="120"/>
      <c r="F3" s="120"/>
    </row>
    <row r="4" spans="1:6" s="2" customFormat="1" ht="12.75">
      <c r="A4" s="1"/>
      <c r="B4" s="121" t="s">
        <v>1</v>
      </c>
      <c r="C4" s="121"/>
      <c r="D4" s="121"/>
      <c r="E4" s="1"/>
      <c r="F4" s="1"/>
    </row>
    <row r="5" ht="13.5" thickBot="1"/>
    <row r="6" spans="2:22" ht="42" customHeight="1" thickBot="1">
      <c r="B6" s="44" t="s">
        <v>39</v>
      </c>
      <c r="C6" s="49" t="s">
        <v>31</v>
      </c>
      <c r="D6" s="45" t="s">
        <v>32</v>
      </c>
      <c r="E6" s="45" t="s">
        <v>33</v>
      </c>
      <c r="F6" s="46" t="s">
        <v>86</v>
      </c>
      <c r="G6" s="108" t="s">
        <v>109</v>
      </c>
      <c r="H6" s="108" t="s">
        <v>189</v>
      </c>
      <c r="I6" s="108" t="s">
        <v>7</v>
      </c>
      <c r="J6" s="108" t="s">
        <v>71</v>
      </c>
      <c r="K6" s="108" t="s">
        <v>198</v>
      </c>
      <c r="L6" s="108" t="s">
        <v>199</v>
      </c>
      <c r="M6" s="108" t="s">
        <v>190</v>
      </c>
      <c r="N6" s="108" t="s">
        <v>67</v>
      </c>
      <c r="O6" s="108" t="s">
        <v>191</v>
      </c>
      <c r="P6" s="108" t="s">
        <v>192</v>
      </c>
      <c r="Q6" s="49" t="s">
        <v>167</v>
      </c>
      <c r="R6" s="49" t="s">
        <v>20</v>
      </c>
      <c r="S6" s="50" t="s">
        <v>97</v>
      </c>
      <c r="T6" s="46" t="s">
        <v>85</v>
      </c>
      <c r="U6" s="51" t="s">
        <v>88</v>
      </c>
      <c r="V6" s="52" t="s">
        <v>163</v>
      </c>
    </row>
    <row r="7" spans="2:22" ht="12.75"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96"/>
    </row>
    <row r="8" spans="2:22" ht="12.75">
      <c r="B8" s="129" t="s">
        <v>78</v>
      </c>
      <c r="C8" s="130">
        <v>1</v>
      </c>
      <c r="D8" s="130">
        <v>1</v>
      </c>
      <c r="E8" s="130" t="s">
        <v>22</v>
      </c>
      <c r="F8" s="144">
        <v>446</v>
      </c>
      <c r="G8" s="131">
        <v>32</v>
      </c>
      <c r="H8" s="131">
        <v>177</v>
      </c>
      <c r="I8" s="135">
        <v>36</v>
      </c>
      <c r="J8" s="135">
        <v>43</v>
      </c>
      <c r="K8" s="131">
        <v>13</v>
      </c>
      <c r="L8" s="131">
        <v>26</v>
      </c>
      <c r="M8" s="131">
        <v>8</v>
      </c>
      <c r="N8" s="131">
        <v>1</v>
      </c>
      <c r="O8" s="131">
        <v>0</v>
      </c>
      <c r="P8" s="131">
        <v>0</v>
      </c>
      <c r="Q8" s="135">
        <v>1</v>
      </c>
      <c r="R8" s="135">
        <v>1</v>
      </c>
      <c r="S8" s="131">
        <v>337</v>
      </c>
      <c r="T8" s="131">
        <v>338</v>
      </c>
      <c r="U8" s="132">
        <v>75.78</v>
      </c>
      <c r="V8" s="133">
        <v>24.22</v>
      </c>
    </row>
    <row r="9" spans="2:22" ht="12.75">
      <c r="B9" s="129" t="s">
        <v>78</v>
      </c>
      <c r="C9" s="130">
        <v>1</v>
      </c>
      <c r="D9" s="130">
        <v>1</v>
      </c>
      <c r="E9" s="130" t="s">
        <v>23</v>
      </c>
      <c r="F9" s="144">
        <v>504</v>
      </c>
      <c r="G9" s="131">
        <v>28</v>
      </c>
      <c r="H9" s="131">
        <v>194</v>
      </c>
      <c r="I9" s="135">
        <v>34</v>
      </c>
      <c r="J9" s="135">
        <v>64</v>
      </c>
      <c r="K9" s="131">
        <v>26</v>
      </c>
      <c r="L9" s="131">
        <v>18</v>
      </c>
      <c r="M9" s="131">
        <v>12</v>
      </c>
      <c r="N9" s="131">
        <v>1</v>
      </c>
      <c r="O9" s="131">
        <v>0</v>
      </c>
      <c r="P9" s="131">
        <v>0</v>
      </c>
      <c r="Q9" s="135">
        <v>1</v>
      </c>
      <c r="R9" s="135">
        <v>3</v>
      </c>
      <c r="S9" s="134">
        <v>378</v>
      </c>
      <c r="T9" s="131">
        <v>381</v>
      </c>
      <c r="U9" s="132">
        <v>76.6</v>
      </c>
      <c r="V9" s="133">
        <v>24.4</v>
      </c>
    </row>
    <row r="10" spans="2:22" ht="12.75">
      <c r="B10" s="129" t="s">
        <v>159</v>
      </c>
      <c r="C10" s="130">
        <v>1</v>
      </c>
      <c r="D10" s="130">
        <v>2</v>
      </c>
      <c r="E10" s="130" t="s">
        <v>22</v>
      </c>
      <c r="F10" s="144">
        <v>445</v>
      </c>
      <c r="G10" s="131">
        <v>31</v>
      </c>
      <c r="H10" s="131">
        <v>165</v>
      </c>
      <c r="I10" s="135">
        <v>22</v>
      </c>
      <c r="J10" s="135">
        <v>33</v>
      </c>
      <c r="K10" s="131">
        <v>22</v>
      </c>
      <c r="L10" s="131">
        <v>37</v>
      </c>
      <c r="M10" s="131">
        <v>8</v>
      </c>
      <c r="N10" s="131">
        <v>3</v>
      </c>
      <c r="O10" s="131">
        <v>1</v>
      </c>
      <c r="P10" s="131">
        <v>1</v>
      </c>
      <c r="Q10" s="153">
        <v>4</v>
      </c>
      <c r="R10" s="153">
        <v>2</v>
      </c>
      <c r="S10" s="134">
        <v>327</v>
      </c>
      <c r="T10" s="131">
        <v>329</v>
      </c>
      <c r="U10" s="132">
        <v>73.93</v>
      </c>
      <c r="V10" s="133">
        <v>26.07</v>
      </c>
    </row>
    <row r="11" spans="2:22" ht="12.75">
      <c r="B11" s="129" t="s">
        <v>159</v>
      </c>
      <c r="C11" s="130">
        <v>1</v>
      </c>
      <c r="D11" s="130">
        <v>2</v>
      </c>
      <c r="E11" s="130" t="s">
        <v>23</v>
      </c>
      <c r="F11" s="144">
        <v>488</v>
      </c>
      <c r="G11" s="131">
        <v>34</v>
      </c>
      <c r="H11" s="131">
        <v>192</v>
      </c>
      <c r="I11" s="135">
        <v>15</v>
      </c>
      <c r="J11" s="135">
        <v>59</v>
      </c>
      <c r="K11" s="131">
        <v>18</v>
      </c>
      <c r="L11" s="131">
        <v>34</v>
      </c>
      <c r="M11" s="131">
        <v>9</v>
      </c>
      <c r="N11" s="131">
        <v>0</v>
      </c>
      <c r="O11" s="131">
        <v>2</v>
      </c>
      <c r="P11" s="131">
        <v>0</v>
      </c>
      <c r="Q11" s="153">
        <v>1</v>
      </c>
      <c r="R11" s="153">
        <v>0</v>
      </c>
      <c r="S11" s="134">
        <v>364</v>
      </c>
      <c r="T11" s="134">
        <v>364</v>
      </c>
      <c r="U11" s="132">
        <v>74.59</v>
      </c>
      <c r="V11" s="133">
        <v>25.41</v>
      </c>
    </row>
    <row r="12" spans="2:22" ht="12.75">
      <c r="B12" s="129" t="s">
        <v>78</v>
      </c>
      <c r="C12" s="130">
        <v>1</v>
      </c>
      <c r="D12" s="130">
        <v>3</v>
      </c>
      <c r="E12" s="130" t="s">
        <v>22</v>
      </c>
      <c r="F12" s="144">
        <v>600</v>
      </c>
      <c r="G12" s="131">
        <v>62</v>
      </c>
      <c r="H12" s="131">
        <v>134</v>
      </c>
      <c r="I12" s="135">
        <v>32</v>
      </c>
      <c r="J12" s="135">
        <v>117</v>
      </c>
      <c r="K12" s="131">
        <v>44</v>
      </c>
      <c r="L12" s="131">
        <v>36</v>
      </c>
      <c r="M12" s="131">
        <v>2</v>
      </c>
      <c r="N12" s="131">
        <v>2</v>
      </c>
      <c r="O12" s="131">
        <v>1</v>
      </c>
      <c r="P12" s="131">
        <v>1</v>
      </c>
      <c r="Q12" s="153">
        <v>2</v>
      </c>
      <c r="R12" s="153">
        <v>5</v>
      </c>
      <c r="S12" s="134">
        <v>433</v>
      </c>
      <c r="T12" s="134">
        <v>438</v>
      </c>
      <c r="U12" s="132">
        <v>73</v>
      </c>
      <c r="V12" s="133">
        <v>27</v>
      </c>
    </row>
    <row r="13" spans="2:22" ht="12.75">
      <c r="B13" s="129" t="s">
        <v>78</v>
      </c>
      <c r="C13" s="130">
        <v>1</v>
      </c>
      <c r="D13" s="130">
        <v>3</v>
      </c>
      <c r="E13" s="130" t="s">
        <v>23</v>
      </c>
      <c r="F13" s="144">
        <v>644</v>
      </c>
      <c r="G13" s="131">
        <v>78</v>
      </c>
      <c r="H13" s="131">
        <v>152</v>
      </c>
      <c r="I13" s="135">
        <v>40</v>
      </c>
      <c r="J13" s="135">
        <v>122</v>
      </c>
      <c r="K13" s="131">
        <v>44</v>
      </c>
      <c r="L13" s="131">
        <v>39</v>
      </c>
      <c r="M13" s="131">
        <v>5</v>
      </c>
      <c r="N13" s="131">
        <v>4</v>
      </c>
      <c r="O13" s="131">
        <v>1</v>
      </c>
      <c r="P13" s="131">
        <v>1</v>
      </c>
      <c r="Q13" s="153">
        <v>3</v>
      </c>
      <c r="R13" s="153">
        <v>2</v>
      </c>
      <c r="S13" s="134">
        <v>489</v>
      </c>
      <c r="T13" s="134">
        <v>491</v>
      </c>
      <c r="U13" s="132">
        <v>76.24</v>
      </c>
      <c r="V13" s="133">
        <v>23.76</v>
      </c>
    </row>
    <row r="14" spans="2:22" ht="12.75">
      <c r="B14" s="129" t="s">
        <v>26</v>
      </c>
      <c r="C14" s="130">
        <v>2</v>
      </c>
      <c r="D14" s="130">
        <v>1</v>
      </c>
      <c r="E14" s="130" t="s">
        <v>22</v>
      </c>
      <c r="F14" s="144">
        <v>396</v>
      </c>
      <c r="G14" s="131">
        <v>31</v>
      </c>
      <c r="H14" s="131">
        <v>131</v>
      </c>
      <c r="I14" s="135">
        <v>14</v>
      </c>
      <c r="J14" s="135">
        <v>45</v>
      </c>
      <c r="K14" s="131">
        <v>14</v>
      </c>
      <c r="L14" s="131">
        <v>33</v>
      </c>
      <c r="M14" s="131">
        <v>6</v>
      </c>
      <c r="N14" s="131">
        <v>1</v>
      </c>
      <c r="O14" s="131">
        <v>1</v>
      </c>
      <c r="P14" s="131">
        <v>1</v>
      </c>
      <c r="Q14" s="153">
        <v>1</v>
      </c>
      <c r="R14" s="153">
        <v>3</v>
      </c>
      <c r="S14" s="134">
        <v>278</v>
      </c>
      <c r="T14" s="134">
        <v>281</v>
      </c>
      <c r="U14" s="132">
        <v>70.96</v>
      </c>
      <c r="V14" s="133">
        <v>29.04</v>
      </c>
    </row>
    <row r="15" spans="2:22" ht="12.75">
      <c r="B15" s="129" t="s">
        <v>26</v>
      </c>
      <c r="C15" s="130">
        <v>2</v>
      </c>
      <c r="D15" s="130">
        <v>1</v>
      </c>
      <c r="E15" s="130" t="s">
        <v>23</v>
      </c>
      <c r="F15" s="144">
        <v>394</v>
      </c>
      <c r="G15" s="131">
        <v>41</v>
      </c>
      <c r="H15" s="131">
        <v>131</v>
      </c>
      <c r="I15" s="135">
        <v>18</v>
      </c>
      <c r="J15" s="135">
        <v>49</v>
      </c>
      <c r="K15" s="131">
        <v>24</v>
      </c>
      <c r="L15" s="131">
        <v>18</v>
      </c>
      <c r="M15" s="131">
        <v>1</v>
      </c>
      <c r="N15" s="131">
        <v>4</v>
      </c>
      <c r="O15" s="131">
        <v>2</v>
      </c>
      <c r="P15" s="131">
        <v>2</v>
      </c>
      <c r="Q15" s="153">
        <v>1</v>
      </c>
      <c r="R15" s="153">
        <v>1</v>
      </c>
      <c r="S15" s="134">
        <v>291</v>
      </c>
      <c r="T15" s="134">
        <v>292</v>
      </c>
      <c r="U15" s="132">
        <v>74.11</v>
      </c>
      <c r="V15" s="133">
        <v>25.89</v>
      </c>
    </row>
    <row r="16" spans="2:22" ht="12.75">
      <c r="B16" s="129" t="s">
        <v>26</v>
      </c>
      <c r="C16" s="130">
        <v>2</v>
      </c>
      <c r="D16" s="130">
        <v>2</v>
      </c>
      <c r="E16" s="130" t="s">
        <v>22</v>
      </c>
      <c r="F16" s="144">
        <v>638</v>
      </c>
      <c r="G16" s="131">
        <v>59</v>
      </c>
      <c r="H16" s="131">
        <v>132</v>
      </c>
      <c r="I16" s="135">
        <v>32</v>
      </c>
      <c r="J16" s="135">
        <v>97</v>
      </c>
      <c r="K16" s="131">
        <v>34</v>
      </c>
      <c r="L16" s="131">
        <v>19</v>
      </c>
      <c r="M16" s="131">
        <v>9</v>
      </c>
      <c r="N16" s="131">
        <v>4</v>
      </c>
      <c r="O16" s="131">
        <v>1</v>
      </c>
      <c r="P16" s="131">
        <v>0</v>
      </c>
      <c r="Q16" s="153">
        <v>3</v>
      </c>
      <c r="R16" s="153">
        <v>2</v>
      </c>
      <c r="S16" s="134">
        <v>390</v>
      </c>
      <c r="T16" s="134">
        <v>392</v>
      </c>
      <c r="U16" s="132">
        <v>61.44</v>
      </c>
      <c r="V16" s="133">
        <v>38.56</v>
      </c>
    </row>
    <row r="17" spans="2:22" ht="12.75">
      <c r="B17" s="129" t="s">
        <v>26</v>
      </c>
      <c r="C17" s="130">
        <v>2</v>
      </c>
      <c r="D17" s="130">
        <v>2</v>
      </c>
      <c r="E17" s="130" t="s">
        <v>23</v>
      </c>
      <c r="F17" s="144">
        <v>706</v>
      </c>
      <c r="G17" s="131">
        <v>71</v>
      </c>
      <c r="H17" s="131">
        <v>203</v>
      </c>
      <c r="I17" s="135">
        <v>37</v>
      </c>
      <c r="J17" s="135">
        <v>79</v>
      </c>
      <c r="K17" s="131">
        <v>41</v>
      </c>
      <c r="L17" s="131">
        <v>25</v>
      </c>
      <c r="M17" s="131">
        <v>13</v>
      </c>
      <c r="N17" s="131">
        <v>0</v>
      </c>
      <c r="O17" s="131">
        <v>2</v>
      </c>
      <c r="P17" s="131">
        <v>0</v>
      </c>
      <c r="Q17" s="153">
        <v>2</v>
      </c>
      <c r="R17" s="153">
        <v>8</v>
      </c>
      <c r="S17" s="134">
        <v>473</v>
      </c>
      <c r="T17" s="134">
        <v>481</v>
      </c>
      <c r="U17" s="132">
        <v>68.13</v>
      </c>
      <c r="V17" s="133">
        <v>31.87</v>
      </c>
    </row>
    <row r="18" spans="2:22" ht="12.75">
      <c r="B18" s="129" t="s">
        <v>183</v>
      </c>
      <c r="C18" s="130">
        <v>2</v>
      </c>
      <c r="D18" s="130">
        <v>3</v>
      </c>
      <c r="E18" s="130" t="s">
        <v>22</v>
      </c>
      <c r="F18" s="144">
        <v>527</v>
      </c>
      <c r="G18" s="131">
        <v>46</v>
      </c>
      <c r="H18" s="131">
        <v>109</v>
      </c>
      <c r="I18" s="135">
        <v>37</v>
      </c>
      <c r="J18" s="135">
        <v>78</v>
      </c>
      <c r="K18" s="131">
        <v>38</v>
      </c>
      <c r="L18" s="131">
        <v>23</v>
      </c>
      <c r="M18" s="131">
        <v>5</v>
      </c>
      <c r="N18" s="131">
        <v>2</v>
      </c>
      <c r="O18" s="131">
        <v>1</v>
      </c>
      <c r="P18" s="131">
        <v>0</v>
      </c>
      <c r="Q18" s="153">
        <v>4</v>
      </c>
      <c r="R18" s="153">
        <v>2</v>
      </c>
      <c r="S18" s="134">
        <v>343</v>
      </c>
      <c r="T18" s="134">
        <v>345</v>
      </c>
      <c r="U18" s="132">
        <v>65.46</v>
      </c>
      <c r="V18" s="133">
        <v>34.54</v>
      </c>
    </row>
    <row r="19" spans="2:22" ht="12.75">
      <c r="B19" s="129" t="s">
        <v>183</v>
      </c>
      <c r="C19" s="130">
        <v>2</v>
      </c>
      <c r="D19" s="130">
        <v>3</v>
      </c>
      <c r="E19" s="130" t="s">
        <v>23</v>
      </c>
      <c r="F19" s="144">
        <v>559</v>
      </c>
      <c r="G19" s="131">
        <v>56</v>
      </c>
      <c r="H19" s="131">
        <v>99</v>
      </c>
      <c r="I19" s="135">
        <v>38</v>
      </c>
      <c r="J19" s="135">
        <v>96</v>
      </c>
      <c r="K19" s="131">
        <v>46</v>
      </c>
      <c r="L19" s="131">
        <v>16</v>
      </c>
      <c r="M19" s="131">
        <v>3</v>
      </c>
      <c r="N19" s="131">
        <v>6</v>
      </c>
      <c r="O19" s="131">
        <v>1</v>
      </c>
      <c r="P19" s="131">
        <v>1</v>
      </c>
      <c r="Q19" s="153">
        <v>1</v>
      </c>
      <c r="R19" s="153">
        <v>2</v>
      </c>
      <c r="S19" s="134">
        <v>363</v>
      </c>
      <c r="T19" s="134">
        <v>365</v>
      </c>
      <c r="U19" s="132">
        <v>65.3</v>
      </c>
      <c r="V19" s="133">
        <v>34.7</v>
      </c>
    </row>
    <row r="20" spans="2:22" ht="12.75">
      <c r="B20" s="129" t="s">
        <v>183</v>
      </c>
      <c r="C20" s="130">
        <v>2</v>
      </c>
      <c r="D20" s="130">
        <v>3</v>
      </c>
      <c r="E20" s="130" t="s">
        <v>79</v>
      </c>
      <c r="F20" s="144">
        <v>543</v>
      </c>
      <c r="G20" s="131">
        <v>47</v>
      </c>
      <c r="H20" s="131">
        <v>96</v>
      </c>
      <c r="I20" s="135">
        <v>41</v>
      </c>
      <c r="J20" s="135">
        <v>82</v>
      </c>
      <c r="K20" s="131">
        <v>47</v>
      </c>
      <c r="L20" s="131">
        <v>17</v>
      </c>
      <c r="M20" s="131">
        <v>13</v>
      </c>
      <c r="N20" s="131">
        <v>4</v>
      </c>
      <c r="O20" s="131">
        <v>1</v>
      </c>
      <c r="P20" s="131">
        <v>0</v>
      </c>
      <c r="Q20" s="153">
        <v>4</v>
      </c>
      <c r="R20" s="153">
        <v>1</v>
      </c>
      <c r="S20" s="134">
        <v>352</v>
      </c>
      <c r="T20" s="134">
        <v>353</v>
      </c>
      <c r="U20" s="132">
        <v>65.01</v>
      </c>
      <c r="V20" s="133">
        <v>34.99</v>
      </c>
    </row>
    <row r="21" spans="2:22" ht="12.75">
      <c r="B21" s="129" t="s">
        <v>184</v>
      </c>
      <c r="C21" s="130">
        <v>2</v>
      </c>
      <c r="D21" s="130">
        <v>4</v>
      </c>
      <c r="E21" s="130" t="s">
        <v>22</v>
      </c>
      <c r="F21" s="144">
        <v>795</v>
      </c>
      <c r="G21" s="131">
        <v>62</v>
      </c>
      <c r="H21" s="131">
        <v>163</v>
      </c>
      <c r="I21" s="135">
        <v>48</v>
      </c>
      <c r="J21" s="135">
        <v>148</v>
      </c>
      <c r="K21" s="131">
        <v>53</v>
      </c>
      <c r="L21" s="131">
        <v>35</v>
      </c>
      <c r="M21" s="131">
        <v>8</v>
      </c>
      <c r="N21" s="131">
        <v>8</v>
      </c>
      <c r="O21" s="131">
        <v>2</v>
      </c>
      <c r="P21" s="131">
        <v>1</v>
      </c>
      <c r="Q21" s="153">
        <v>3</v>
      </c>
      <c r="R21" s="153">
        <v>5</v>
      </c>
      <c r="S21" s="134">
        <v>531</v>
      </c>
      <c r="T21" s="134">
        <v>536</v>
      </c>
      <c r="U21" s="132">
        <v>67.42</v>
      </c>
      <c r="V21" s="133">
        <v>35.58</v>
      </c>
    </row>
    <row r="22" spans="2:22" ht="12.75">
      <c r="B22" s="129" t="s">
        <v>184</v>
      </c>
      <c r="C22" s="130">
        <v>2</v>
      </c>
      <c r="D22" s="130">
        <v>4</v>
      </c>
      <c r="E22" s="130" t="s">
        <v>23</v>
      </c>
      <c r="F22" s="144">
        <v>770</v>
      </c>
      <c r="G22" s="131">
        <v>65</v>
      </c>
      <c r="H22" s="131">
        <v>157</v>
      </c>
      <c r="I22" s="135">
        <v>43</v>
      </c>
      <c r="J22" s="135">
        <v>140</v>
      </c>
      <c r="K22" s="131">
        <v>61</v>
      </c>
      <c r="L22" s="131">
        <v>32</v>
      </c>
      <c r="M22" s="131">
        <v>6</v>
      </c>
      <c r="N22" s="131">
        <v>6</v>
      </c>
      <c r="O22" s="131">
        <v>0</v>
      </c>
      <c r="P22" s="131">
        <v>3</v>
      </c>
      <c r="Q22" s="153">
        <v>2</v>
      </c>
      <c r="R22" s="153">
        <v>6</v>
      </c>
      <c r="S22" s="134">
        <v>515</v>
      </c>
      <c r="T22" s="134">
        <v>521</v>
      </c>
      <c r="U22" s="132">
        <v>67.66</v>
      </c>
      <c r="V22" s="133">
        <v>32.34</v>
      </c>
    </row>
    <row r="23" spans="2:22" ht="12.75">
      <c r="B23" s="129" t="s">
        <v>184</v>
      </c>
      <c r="C23" s="130">
        <v>2</v>
      </c>
      <c r="D23" s="130">
        <v>5</v>
      </c>
      <c r="E23" s="130" t="s">
        <v>22</v>
      </c>
      <c r="F23" s="144">
        <v>584</v>
      </c>
      <c r="G23" s="131">
        <v>68</v>
      </c>
      <c r="H23" s="131">
        <v>134</v>
      </c>
      <c r="I23" s="135">
        <v>52</v>
      </c>
      <c r="J23" s="135">
        <v>97</v>
      </c>
      <c r="K23" s="135">
        <v>40</v>
      </c>
      <c r="L23" s="135">
        <v>19</v>
      </c>
      <c r="M23" s="135">
        <v>10</v>
      </c>
      <c r="N23" s="131">
        <v>4</v>
      </c>
      <c r="O23" s="131">
        <v>0</v>
      </c>
      <c r="P23" s="131">
        <v>0</v>
      </c>
      <c r="Q23" s="153">
        <v>2</v>
      </c>
      <c r="R23" s="153">
        <v>2</v>
      </c>
      <c r="S23" s="134">
        <v>426</v>
      </c>
      <c r="T23" s="134">
        <v>428</v>
      </c>
      <c r="U23" s="132">
        <v>73.29</v>
      </c>
      <c r="V23" s="133">
        <v>26.71</v>
      </c>
    </row>
    <row r="24" spans="2:22" ht="12.75">
      <c r="B24" s="129" t="s">
        <v>184</v>
      </c>
      <c r="C24" s="130">
        <v>2</v>
      </c>
      <c r="D24" s="130">
        <v>5</v>
      </c>
      <c r="E24" s="130" t="s">
        <v>23</v>
      </c>
      <c r="F24" s="144">
        <v>606</v>
      </c>
      <c r="G24" s="131">
        <v>72</v>
      </c>
      <c r="H24" s="131">
        <v>102</v>
      </c>
      <c r="I24" s="135">
        <v>57</v>
      </c>
      <c r="J24" s="135">
        <v>138</v>
      </c>
      <c r="K24" s="135">
        <v>41</v>
      </c>
      <c r="L24" s="135">
        <v>7</v>
      </c>
      <c r="M24" s="135">
        <v>8</v>
      </c>
      <c r="N24" s="131">
        <v>4</v>
      </c>
      <c r="O24" s="131">
        <v>0</v>
      </c>
      <c r="P24" s="131">
        <v>1</v>
      </c>
      <c r="Q24" s="153">
        <v>3</v>
      </c>
      <c r="R24" s="153">
        <v>3</v>
      </c>
      <c r="S24" s="134">
        <v>433</v>
      </c>
      <c r="T24" s="134">
        <v>436</v>
      </c>
      <c r="U24" s="132">
        <v>71.95</v>
      </c>
      <c r="V24" s="133">
        <v>28.05</v>
      </c>
    </row>
    <row r="25" spans="2:22" ht="12.75">
      <c r="B25" s="129" t="s">
        <v>184</v>
      </c>
      <c r="C25" s="130">
        <v>2</v>
      </c>
      <c r="D25" s="130">
        <v>5</v>
      </c>
      <c r="E25" s="130" t="s">
        <v>79</v>
      </c>
      <c r="F25" s="144">
        <v>647</v>
      </c>
      <c r="G25" s="131">
        <v>85</v>
      </c>
      <c r="H25" s="131">
        <v>135</v>
      </c>
      <c r="I25" s="135">
        <v>61</v>
      </c>
      <c r="J25" s="135">
        <v>119</v>
      </c>
      <c r="K25" s="135">
        <v>40</v>
      </c>
      <c r="L25" s="135">
        <v>14</v>
      </c>
      <c r="M25" s="135">
        <v>9</v>
      </c>
      <c r="N25" s="131">
        <v>1</v>
      </c>
      <c r="O25" s="131">
        <v>0</v>
      </c>
      <c r="P25" s="131">
        <v>1</v>
      </c>
      <c r="Q25" s="153">
        <v>2</v>
      </c>
      <c r="R25" s="153">
        <v>4</v>
      </c>
      <c r="S25" s="134">
        <v>467</v>
      </c>
      <c r="T25" s="134">
        <v>471</v>
      </c>
      <c r="U25" s="132">
        <v>72.8</v>
      </c>
      <c r="V25" s="133">
        <v>27.2</v>
      </c>
    </row>
    <row r="26" spans="2:22" ht="12.75">
      <c r="B26" s="129" t="s">
        <v>82</v>
      </c>
      <c r="C26" s="130">
        <v>3</v>
      </c>
      <c r="D26" s="130">
        <v>1</v>
      </c>
      <c r="E26" s="130" t="s">
        <v>22</v>
      </c>
      <c r="F26" s="144">
        <v>535</v>
      </c>
      <c r="G26" s="131">
        <v>52</v>
      </c>
      <c r="H26" s="131">
        <v>148</v>
      </c>
      <c r="I26" s="135">
        <v>35</v>
      </c>
      <c r="J26" s="135">
        <v>65</v>
      </c>
      <c r="K26" s="135">
        <v>25</v>
      </c>
      <c r="L26" s="135">
        <v>46</v>
      </c>
      <c r="M26" s="135">
        <v>11</v>
      </c>
      <c r="N26" s="131">
        <v>1</v>
      </c>
      <c r="O26" s="131">
        <v>0</v>
      </c>
      <c r="P26" s="131">
        <v>1</v>
      </c>
      <c r="Q26" s="153">
        <v>2</v>
      </c>
      <c r="R26" s="153">
        <v>0</v>
      </c>
      <c r="S26" s="134">
        <v>386</v>
      </c>
      <c r="T26" s="134">
        <v>386</v>
      </c>
      <c r="U26" s="132">
        <v>72.15</v>
      </c>
      <c r="V26" s="133">
        <v>27.85</v>
      </c>
    </row>
    <row r="27" spans="2:22" ht="12.75">
      <c r="B27" s="129" t="s">
        <v>82</v>
      </c>
      <c r="C27" s="130">
        <v>3</v>
      </c>
      <c r="D27" s="130">
        <v>1</v>
      </c>
      <c r="E27" s="130" t="s">
        <v>23</v>
      </c>
      <c r="F27" s="144">
        <v>574</v>
      </c>
      <c r="G27" s="131">
        <v>62</v>
      </c>
      <c r="H27" s="131">
        <v>172</v>
      </c>
      <c r="I27" s="135">
        <v>37</v>
      </c>
      <c r="J27" s="135">
        <v>87</v>
      </c>
      <c r="K27" s="135">
        <v>30</v>
      </c>
      <c r="L27" s="135">
        <v>52</v>
      </c>
      <c r="M27" s="135">
        <v>5</v>
      </c>
      <c r="N27" s="131">
        <v>4</v>
      </c>
      <c r="O27" s="131">
        <v>0</v>
      </c>
      <c r="P27" s="131">
        <v>0</v>
      </c>
      <c r="Q27" s="153">
        <v>0</v>
      </c>
      <c r="R27" s="153">
        <v>0</v>
      </c>
      <c r="S27" s="134">
        <v>449</v>
      </c>
      <c r="T27" s="134">
        <v>449</v>
      </c>
      <c r="U27" s="132">
        <v>78.22</v>
      </c>
      <c r="V27" s="133">
        <v>21.78</v>
      </c>
    </row>
    <row r="28" spans="2:22" ht="12.75">
      <c r="B28" s="129" t="s">
        <v>160</v>
      </c>
      <c r="C28" s="130">
        <v>3</v>
      </c>
      <c r="D28" s="130">
        <v>2</v>
      </c>
      <c r="E28" s="130" t="s">
        <v>22</v>
      </c>
      <c r="F28" s="144">
        <v>764</v>
      </c>
      <c r="G28" s="131">
        <v>65</v>
      </c>
      <c r="H28" s="131">
        <v>148</v>
      </c>
      <c r="I28" s="135">
        <v>59</v>
      </c>
      <c r="J28" s="135">
        <v>129</v>
      </c>
      <c r="K28" s="135">
        <v>60</v>
      </c>
      <c r="L28" s="135">
        <v>39</v>
      </c>
      <c r="M28" s="135">
        <v>12</v>
      </c>
      <c r="N28" s="131">
        <v>7</v>
      </c>
      <c r="O28" s="131">
        <v>2</v>
      </c>
      <c r="P28" s="131">
        <v>0</v>
      </c>
      <c r="Q28" s="153">
        <v>7</v>
      </c>
      <c r="R28" s="153">
        <v>2</v>
      </c>
      <c r="S28" s="134">
        <v>528</v>
      </c>
      <c r="T28" s="134">
        <v>530</v>
      </c>
      <c r="U28" s="132">
        <v>69.37</v>
      </c>
      <c r="V28" s="133">
        <v>30.63</v>
      </c>
    </row>
    <row r="29" spans="2:22" ht="12.75">
      <c r="B29" s="129" t="s">
        <v>160</v>
      </c>
      <c r="C29" s="130">
        <v>3</v>
      </c>
      <c r="D29" s="130">
        <v>2</v>
      </c>
      <c r="E29" s="130" t="s">
        <v>23</v>
      </c>
      <c r="F29" s="144">
        <v>753</v>
      </c>
      <c r="G29" s="131">
        <v>83</v>
      </c>
      <c r="H29" s="131">
        <v>157</v>
      </c>
      <c r="I29" s="135">
        <v>64</v>
      </c>
      <c r="J29" s="135">
        <v>121</v>
      </c>
      <c r="K29" s="135">
        <v>48</v>
      </c>
      <c r="L29" s="135">
        <v>36</v>
      </c>
      <c r="M29" s="135">
        <v>6</v>
      </c>
      <c r="N29" s="131">
        <v>1</v>
      </c>
      <c r="O29" s="131">
        <v>2</v>
      </c>
      <c r="P29" s="131">
        <v>1</v>
      </c>
      <c r="Q29" s="153">
        <v>9</v>
      </c>
      <c r="R29" s="153">
        <v>2</v>
      </c>
      <c r="S29" s="134">
        <v>528</v>
      </c>
      <c r="T29" s="134">
        <v>530</v>
      </c>
      <c r="U29" s="132">
        <v>70.39</v>
      </c>
      <c r="V29" s="133">
        <v>29.61</v>
      </c>
    </row>
    <row r="30" spans="2:22" ht="12.75">
      <c r="B30" s="129" t="s">
        <v>59</v>
      </c>
      <c r="C30" s="130">
        <v>3</v>
      </c>
      <c r="D30" s="130">
        <v>3</v>
      </c>
      <c r="E30" s="130" t="s">
        <v>22</v>
      </c>
      <c r="F30" s="144">
        <v>661</v>
      </c>
      <c r="G30" s="131">
        <v>59</v>
      </c>
      <c r="H30" s="131">
        <v>153</v>
      </c>
      <c r="I30" s="135">
        <v>58</v>
      </c>
      <c r="J30" s="135">
        <v>111</v>
      </c>
      <c r="K30" s="135">
        <v>36</v>
      </c>
      <c r="L30" s="135">
        <v>26</v>
      </c>
      <c r="M30" s="135">
        <v>13</v>
      </c>
      <c r="N30" s="131">
        <v>1</v>
      </c>
      <c r="O30" s="131">
        <v>0</v>
      </c>
      <c r="P30" s="131">
        <v>1</v>
      </c>
      <c r="Q30" s="153">
        <v>1</v>
      </c>
      <c r="R30" s="153">
        <v>4</v>
      </c>
      <c r="S30" s="134">
        <v>459</v>
      </c>
      <c r="T30" s="134">
        <v>463</v>
      </c>
      <c r="U30" s="132">
        <v>70.05</v>
      </c>
      <c r="V30" s="133">
        <v>29.95</v>
      </c>
    </row>
    <row r="31" spans="2:22" ht="12.75">
      <c r="B31" s="129" t="s">
        <v>59</v>
      </c>
      <c r="C31" s="130">
        <v>3</v>
      </c>
      <c r="D31" s="130">
        <v>3</v>
      </c>
      <c r="E31" s="130" t="s">
        <v>23</v>
      </c>
      <c r="F31" s="144">
        <v>606</v>
      </c>
      <c r="G31" s="131">
        <v>40</v>
      </c>
      <c r="H31" s="131">
        <v>157</v>
      </c>
      <c r="I31" s="135">
        <v>45</v>
      </c>
      <c r="J31" s="135">
        <v>86</v>
      </c>
      <c r="K31" s="135">
        <v>41</v>
      </c>
      <c r="L31" s="135">
        <v>31</v>
      </c>
      <c r="M31" s="135">
        <v>19</v>
      </c>
      <c r="N31" s="131">
        <v>3</v>
      </c>
      <c r="O31" s="131">
        <v>1</v>
      </c>
      <c r="P31" s="131">
        <v>0</v>
      </c>
      <c r="Q31" s="153">
        <v>1</v>
      </c>
      <c r="R31" s="153">
        <v>3</v>
      </c>
      <c r="S31" s="134">
        <v>424</v>
      </c>
      <c r="T31" s="134">
        <v>427</v>
      </c>
      <c r="U31" s="132">
        <v>70.46</v>
      </c>
      <c r="V31" s="133">
        <v>29.54</v>
      </c>
    </row>
    <row r="32" spans="2:22" ht="12.75">
      <c r="B32" s="129" t="s">
        <v>185</v>
      </c>
      <c r="C32" s="130">
        <v>3</v>
      </c>
      <c r="D32" s="130">
        <v>4</v>
      </c>
      <c r="E32" s="130" t="s">
        <v>22</v>
      </c>
      <c r="F32" s="144">
        <v>605</v>
      </c>
      <c r="G32" s="131">
        <v>78</v>
      </c>
      <c r="H32" s="131">
        <v>113</v>
      </c>
      <c r="I32" s="135">
        <v>28</v>
      </c>
      <c r="J32" s="135">
        <v>135</v>
      </c>
      <c r="K32" s="135">
        <v>48</v>
      </c>
      <c r="L32" s="135">
        <v>16</v>
      </c>
      <c r="M32" s="135">
        <v>7</v>
      </c>
      <c r="N32" s="131">
        <v>3</v>
      </c>
      <c r="O32" s="131">
        <v>1</v>
      </c>
      <c r="P32" s="131">
        <v>1</v>
      </c>
      <c r="Q32" s="153">
        <v>5</v>
      </c>
      <c r="R32" s="153">
        <v>7</v>
      </c>
      <c r="S32" s="134">
        <v>435</v>
      </c>
      <c r="T32" s="134">
        <v>442</v>
      </c>
      <c r="U32" s="132">
        <v>73.06</v>
      </c>
      <c r="V32" s="133">
        <v>26.94</v>
      </c>
    </row>
    <row r="33" spans="2:22" ht="12.75">
      <c r="B33" s="129" t="s">
        <v>185</v>
      </c>
      <c r="C33" s="130">
        <v>3</v>
      </c>
      <c r="D33" s="130">
        <v>4</v>
      </c>
      <c r="E33" s="130" t="s">
        <v>23</v>
      </c>
      <c r="F33" s="144">
        <v>615</v>
      </c>
      <c r="G33" s="135">
        <v>70</v>
      </c>
      <c r="H33" s="135">
        <v>124</v>
      </c>
      <c r="I33" s="135">
        <v>29</v>
      </c>
      <c r="J33" s="135">
        <v>134</v>
      </c>
      <c r="K33" s="135">
        <v>48</v>
      </c>
      <c r="L33" s="135">
        <v>24</v>
      </c>
      <c r="M33" s="135">
        <v>8</v>
      </c>
      <c r="N33" s="131">
        <v>6</v>
      </c>
      <c r="O33" s="131">
        <v>1</v>
      </c>
      <c r="P33" s="131">
        <v>0</v>
      </c>
      <c r="Q33" s="153">
        <v>4</v>
      </c>
      <c r="R33" s="153">
        <v>7</v>
      </c>
      <c r="S33" s="134">
        <v>448</v>
      </c>
      <c r="T33" s="134">
        <v>455</v>
      </c>
      <c r="U33" s="132">
        <v>73.98</v>
      </c>
      <c r="V33" s="133">
        <v>26.02</v>
      </c>
    </row>
    <row r="34" spans="2:22" ht="12.75">
      <c r="B34" s="129" t="s">
        <v>60</v>
      </c>
      <c r="C34" s="130">
        <v>3</v>
      </c>
      <c r="D34" s="130">
        <v>5</v>
      </c>
      <c r="E34" s="130" t="s">
        <v>22</v>
      </c>
      <c r="F34" s="144">
        <v>454</v>
      </c>
      <c r="G34" s="135">
        <v>45</v>
      </c>
      <c r="H34" s="135">
        <v>124</v>
      </c>
      <c r="I34" s="135">
        <v>20</v>
      </c>
      <c r="J34" s="135">
        <v>66</v>
      </c>
      <c r="K34" s="135">
        <v>29</v>
      </c>
      <c r="L34" s="135">
        <v>35</v>
      </c>
      <c r="M34" s="135">
        <v>5</v>
      </c>
      <c r="N34" s="131">
        <v>4</v>
      </c>
      <c r="O34" s="131">
        <v>3</v>
      </c>
      <c r="P34" s="131">
        <v>0</v>
      </c>
      <c r="Q34" s="153">
        <v>2</v>
      </c>
      <c r="R34" s="153">
        <v>1</v>
      </c>
      <c r="S34" s="134">
        <v>333</v>
      </c>
      <c r="T34" s="134">
        <v>334</v>
      </c>
      <c r="U34" s="132">
        <v>73.57</v>
      </c>
      <c r="V34" s="133">
        <v>26.43</v>
      </c>
    </row>
    <row r="35" spans="2:22" ht="12.75">
      <c r="B35" s="129" t="s">
        <v>60</v>
      </c>
      <c r="C35" s="130">
        <v>3</v>
      </c>
      <c r="D35" s="130">
        <v>5</v>
      </c>
      <c r="E35" s="130" t="s">
        <v>23</v>
      </c>
      <c r="F35" s="144">
        <v>451</v>
      </c>
      <c r="G35" s="135">
        <v>50</v>
      </c>
      <c r="H35" s="135">
        <v>115</v>
      </c>
      <c r="I35" s="135">
        <v>22</v>
      </c>
      <c r="J35" s="135">
        <v>68</v>
      </c>
      <c r="K35" s="135">
        <v>20</v>
      </c>
      <c r="L35" s="135">
        <v>27</v>
      </c>
      <c r="M35" s="135">
        <v>8</v>
      </c>
      <c r="N35" s="131">
        <v>3</v>
      </c>
      <c r="O35" s="131">
        <v>3</v>
      </c>
      <c r="P35" s="131">
        <v>0</v>
      </c>
      <c r="Q35" s="153">
        <v>1</v>
      </c>
      <c r="R35" s="153">
        <v>2</v>
      </c>
      <c r="S35" s="134">
        <v>317</v>
      </c>
      <c r="T35" s="134">
        <v>319</v>
      </c>
      <c r="U35" s="132">
        <v>70.73</v>
      </c>
      <c r="V35" s="133">
        <v>29.27</v>
      </c>
    </row>
    <row r="36" spans="2:22" ht="12.75">
      <c r="B36" s="129" t="s">
        <v>160</v>
      </c>
      <c r="C36" s="130">
        <v>3</v>
      </c>
      <c r="D36" s="130">
        <v>6</v>
      </c>
      <c r="E36" s="130" t="s">
        <v>22</v>
      </c>
      <c r="F36" s="144">
        <v>729</v>
      </c>
      <c r="G36" s="135">
        <v>70</v>
      </c>
      <c r="H36" s="135">
        <v>238</v>
      </c>
      <c r="I36" s="131">
        <v>49</v>
      </c>
      <c r="J36" s="131">
        <v>99</v>
      </c>
      <c r="K36" s="135">
        <v>27</v>
      </c>
      <c r="L36" s="135">
        <v>37</v>
      </c>
      <c r="M36" s="135">
        <v>3</v>
      </c>
      <c r="N36" s="131">
        <v>3</v>
      </c>
      <c r="O36" s="131">
        <v>0</v>
      </c>
      <c r="P36" s="131">
        <v>0</v>
      </c>
      <c r="Q36" s="153">
        <v>4</v>
      </c>
      <c r="R36" s="153">
        <v>2</v>
      </c>
      <c r="S36" s="134">
        <v>530</v>
      </c>
      <c r="T36" s="134">
        <v>532</v>
      </c>
      <c r="U36" s="132">
        <v>72.98</v>
      </c>
      <c r="V36" s="133">
        <v>27.02</v>
      </c>
    </row>
    <row r="37" spans="2:22" ht="12.75">
      <c r="B37" s="129" t="s">
        <v>160</v>
      </c>
      <c r="C37" s="130">
        <v>3</v>
      </c>
      <c r="D37" s="130">
        <v>6</v>
      </c>
      <c r="E37" s="130" t="s">
        <v>23</v>
      </c>
      <c r="F37" s="144">
        <v>720</v>
      </c>
      <c r="G37" s="135">
        <v>71</v>
      </c>
      <c r="H37" s="135">
        <v>226</v>
      </c>
      <c r="I37" s="131">
        <v>42</v>
      </c>
      <c r="J37" s="131">
        <v>94</v>
      </c>
      <c r="K37" s="135">
        <v>43</v>
      </c>
      <c r="L37" s="135">
        <v>43</v>
      </c>
      <c r="M37" s="135">
        <v>11</v>
      </c>
      <c r="N37" s="131">
        <v>4</v>
      </c>
      <c r="O37" s="131">
        <v>0</v>
      </c>
      <c r="P37" s="131">
        <v>0</v>
      </c>
      <c r="Q37" s="153">
        <v>3</v>
      </c>
      <c r="R37" s="153">
        <v>4</v>
      </c>
      <c r="S37" s="134">
        <v>537</v>
      </c>
      <c r="T37" s="134">
        <v>541</v>
      </c>
      <c r="U37" s="132">
        <v>75.14</v>
      </c>
      <c r="V37" s="133">
        <v>24.86</v>
      </c>
    </row>
    <row r="38" spans="2:22" ht="12.75">
      <c r="B38" s="129" t="s">
        <v>59</v>
      </c>
      <c r="C38" s="130">
        <v>3</v>
      </c>
      <c r="D38" s="130">
        <v>7</v>
      </c>
      <c r="E38" s="130" t="s">
        <v>22</v>
      </c>
      <c r="F38" s="144">
        <v>455</v>
      </c>
      <c r="G38" s="135">
        <v>39</v>
      </c>
      <c r="H38" s="135">
        <v>103</v>
      </c>
      <c r="I38" s="131">
        <v>34</v>
      </c>
      <c r="J38" s="131">
        <v>81</v>
      </c>
      <c r="K38" s="135">
        <v>23</v>
      </c>
      <c r="L38" s="135">
        <v>16</v>
      </c>
      <c r="M38" s="135">
        <v>8</v>
      </c>
      <c r="N38" s="131">
        <v>2</v>
      </c>
      <c r="O38" s="131">
        <v>4</v>
      </c>
      <c r="P38" s="131">
        <v>1</v>
      </c>
      <c r="Q38" s="153">
        <v>2</v>
      </c>
      <c r="R38" s="153">
        <v>5</v>
      </c>
      <c r="S38" s="134">
        <v>313</v>
      </c>
      <c r="T38" s="134">
        <v>318</v>
      </c>
      <c r="U38" s="132">
        <v>69.89</v>
      </c>
      <c r="V38" s="133">
        <v>30.11</v>
      </c>
    </row>
    <row r="39" spans="2:22" ht="12.75">
      <c r="B39" s="129" t="s">
        <v>59</v>
      </c>
      <c r="C39" s="130">
        <v>3</v>
      </c>
      <c r="D39" s="130">
        <v>7</v>
      </c>
      <c r="E39" s="130" t="s">
        <v>23</v>
      </c>
      <c r="F39" s="144">
        <v>421</v>
      </c>
      <c r="G39" s="135">
        <v>30</v>
      </c>
      <c r="H39" s="135">
        <v>86</v>
      </c>
      <c r="I39" s="131">
        <v>42</v>
      </c>
      <c r="J39" s="131">
        <v>81</v>
      </c>
      <c r="K39" s="135">
        <v>30</v>
      </c>
      <c r="L39" s="135">
        <v>23</v>
      </c>
      <c r="M39" s="135">
        <v>14</v>
      </c>
      <c r="N39" s="131">
        <v>2</v>
      </c>
      <c r="O39" s="131">
        <v>1</v>
      </c>
      <c r="P39" s="131">
        <v>1</v>
      </c>
      <c r="Q39" s="153">
        <v>1</v>
      </c>
      <c r="R39" s="153">
        <v>2</v>
      </c>
      <c r="S39" s="134">
        <v>311</v>
      </c>
      <c r="T39" s="134">
        <v>313</v>
      </c>
      <c r="U39" s="132">
        <v>74.35</v>
      </c>
      <c r="V39" s="133">
        <v>26.65</v>
      </c>
    </row>
    <row r="40" spans="2:22" ht="12.75">
      <c r="B40" s="129" t="s">
        <v>186</v>
      </c>
      <c r="C40" s="130">
        <v>3</v>
      </c>
      <c r="D40" s="130">
        <v>8</v>
      </c>
      <c r="E40" s="130" t="s">
        <v>22</v>
      </c>
      <c r="F40" s="144">
        <v>463</v>
      </c>
      <c r="G40" s="135">
        <v>59</v>
      </c>
      <c r="H40" s="135">
        <v>84</v>
      </c>
      <c r="I40" s="131">
        <v>38</v>
      </c>
      <c r="J40" s="131">
        <v>112</v>
      </c>
      <c r="K40" s="135">
        <v>31</v>
      </c>
      <c r="L40" s="135">
        <v>15</v>
      </c>
      <c r="M40" s="135">
        <v>4</v>
      </c>
      <c r="N40" s="131">
        <v>3</v>
      </c>
      <c r="O40" s="131">
        <v>0</v>
      </c>
      <c r="P40" s="131">
        <v>0</v>
      </c>
      <c r="Q40" s="153">
        <v>1</v>
      </c>
      <c r="R40" s="153">
        <v>3</v>
      </c>
      <c r="S40" s="134">
        <v>347</v>
      </c>
      <c r="T40" s="134">
        <v>350</v>
      </c>
      <c r="U40" s="132">
        <v>75.59</v>
      </c>
      <c r="V40" s="133">
        <v>24.41</v>
      </c>
    </row>
    <row r="41" spans="2:22" ht="12.75">
      <c r="B41" s="129" t="s">
        <v>186</v>
      </c>
      <c r="C41" s="130">
        <v>3</v>
      </c>
      <c r="D41" s="130">
        <v>8</v>
      </c>
      <c r="E41" s="130" t="s">
        <v>23</v>
      </c>
      <c r="F41" s="144">
        <v>578</v>
      </c>
      <c r="G41" s="135">
        <v>64</v>
      </c>
      <c r="H41" s="135">
        <v>80</v>
      </c>
      <c r="I41" s="131">
        <v>46</v>
      </c>
      <c r="J41" s="131">
        <v>158</v>
      </c>
      <c r="K41" s="135">
        <v>45</v>
      </c>
      <c r="L41" s="135">
        <v>22</v>
      </c>
      <c r="M41" s="135">
        <v>8</v>
      </c>
      <c r="N41" s="131">
        <v>6</v>
      </c>
      <c r="O41" s="131">
        <v>2</v>
      </c>
      <c r="P41" s="131">
        <v>0</v>
      </c>
      <c r="Q41" s="153">
        <v>2</v>
      </c>
      <c r="R41" s="153">
        <v>2</v>
      </c>
      <c r="S41" s="134">
        <v>433</v>
      </c>
      <c r="T41" s="134">
        <v>435</v>
      </c>
      <c r="U41" s="132">
        <v>75.26</v>
      </c>
      <c r="V41" s="133">
        <v>24.74</v>
      </c>
    </row>
    <row r="42" spans="2:22" ht="12.75">
      <c r="B42" s="129" t="s">
        <v>186</v>
      </c>
      <c r="C42" s="130">
        <v>3</v>
      </c>
      <c r="D42" s="130">
        <v>8</v>
      </c>
      <c r="E42" s="130" t="s">
        <v>79</v>
      </c>
      <c r="F42" s="144">
        <v>569</v>
      </c>
      <c r="G42" s="135">
        <v>79</v>
      </c>
      <c r="H42" s="135">
        <v>87</v>
      </c>
      <c r="I42" s="131">
        <v>44</v>
      </c>
      <c r="J42" s="131">
        <v>135</v>
      </c>
      <c r="K42" s="135">
        <v>43</v>
      </c>
      <c r="L42" s="135">
        <v>24</v>
      </c>
      <c r="M42" s="135">
        <v>4</v>
      </c>
      <c r="N42" s="131">
        <v>2</v>
      </c>
      <c r="O42" s="131">
        <v>3</v>
      </c>
      <c r="P42" s="131">
        <v>0</v>
      </c>
      <c r="Q42" s="153">
        <v>0</v>
      </c>
      <c r="R42" s="153">
        <v>1</v>
      </c>
      <c r="S42" s="134">
        <v>421</v>
      </c>
      <c r="T42" s="134">
        <v>422</v>
      </c>
      <c r="U42" s="132">
        <v>74.17</v>
      </c>
      <c r="V42" s="133">
        <v>25.83</v>
      </c>
    </row>
    <row r="43" spans="2:22" ht="12.75">
      <c r="B43" s="129" t="s">
        <v>161</v>
      </c>
      <c r="C43" s="130">
        <v>3</v>
      </c>
      <c r="D43" s="130">
        <v>9</v>
      </c>
      <c r="E43" s="130" t="s">
        <v>22</v>
      </c>
      <c r="F43" s="144">
        <v>586</v>
      </c>
      <c r="G43" s="135">
        <v>44</v>
      </c>
      <c r="H43" s="135">
        <v>169</v>
      </c>
      <c r="I43" s="131">
        <v>30</v>
      </c>
      <c r="J43" s="131">
        <v>105</v>
      </c>
      <c r="K43" s="135">
        <v>47</v>
      </c>
      <c r="L43" s="135">
        <v>19</v>
      </c>
      <c r="M43" s="135">
        <v>5</v>
      </c>
      <c r="N43" s="131">
        <v>7</v>
      </c>
      <c r="O43" s="131">
        <v>1</v>
      </c>
      <c r="P43" s="131">
        <v>1</v>
      </c>
      <c r="Q43" s="153">
        <v>2</v>
      </c>
      <c r="R43" s="153">
        <v>2</v>
      </c>
      <c r="S43" s="134">
        <v>430</v>
      </c>
      <c r="T43" s="134">
        <v>432</v>
      </c>
      <c r="U43" s="132">
        <v>73.72</v>
      </c>
      <c r="V43" s="133">
        <v>26.28</v>
      </c>
    </row>
    <row r="44" spans="2:22" ht="12.75">
      <c r="B44" s="129" t="s">
        <v>161</v>
      </c>
      <c r="C44" s="130">
        <v>3</v>
      </c>
      <c r="D44" s="130">
        <v>9</v>
      </c>
      <c r="E44" s="130" t="s">
        <v>23</v>
      </c>
      <c r="F44" s="144">
        <v>617</v>
      </c>
      <c r="G44" s="135">
        <v>49</v>
      </c>
      <c r="H44" s="135">
        <v>163</v>
      </c>
      <c r="I44" s="131">
        <v>42</v>
      </c>
      <c r="J44" s="131">
        <v>117</v>
      </c>
      <c r="K44" s="135">
        <v>38</v>
      </c>
      <c r="L44" s="135">
        <v>27</v>
      </c>
      <c r="M44" s="135">
        <v>19</v>
      </c>
      <c r="N44" s="131">
        <v>6</v>
      </c>
      <c r="O44" s="131">
        <v>0</v>
      </c>
      <c r="P44" s="131">
        <v>2</v>
      </c>
      <c r="Q44" s="153">
        <v>1</v>
      </c>
      <c r="R44" s="153">
        <v>0</v>
      </c>
      <c r="S44" s="134">
        <v>464</v>
      </c>
      <c r="T44" s="134">
        <v>464</v>
      </c>
      <c r="U44" s="132">
        <v>75.2</v>
      </c>
      <c r="V44" s="133">
        <v>24.8</v>
      </c>
    </row>
    <row r="45" spans="2:22" ht="12.75">
      <c r="B45" s="129" t="s">
        <v>186</v>
      </c>
      <c r="C45" s="130">
        <v>3</v>
      </c>
      <c r="D45" s="130">
        <v>10</v>
      </c>
      <c r="E45" s="130" t="s">
        <v>24</v>
      </c>
      <c r="F45" s="144">
        <v>658</v>
      </c>
      <c r="G45" s="135">
        <v>80</v>
      </c>
      <c r="H45" s="135">
        <v>168</v>
      </c>
      <c r="I45" s="131">
        <v>32</v>
      </c>
      <c r="J45" s="131">
        <v>147</v>
      </c>
      <c r="K45" s="135">
        <v>46</v>
      </c>
      <c r="L45" s="135">
        <v>41</v>
      </c>
      <c r="M45" s="135">
        <v>11</v>
      </c>
      <c r="N45" s="131">
        <v>3</v>
      </c>
      <c r="O45" s="131">
        <v>0</v>
      </c>
      <c r="P45" s="131">
        <v>0</v>
      </c>
      <c r="Q45" s="153">
        <v>2</v>
      </c>
      <c r="R45" s="153">
        <v>4</v>
      </c>
      <c r="S45" s="134">
        <v>530</v>
      </c>
      <c r="T45" s="134">
        <v>534</v>
      </c>
      <c r="U45" s="132">
        <v>81.16</v>
      </c>
      <c r="V45" s="133">
        <v>18.84</v>
      </c>
    </row>
    <row r="46" spans="2:22" ht="12.75">
      <c r="B46" s="129" t="s">
        <v>185</v>
      </c>
      <c r="C46" s="130">
        <v>3</v>
      </c>
      <c r="D46" s="130">
        <v>11</v>
      </c>
      <c r="E46" s="130" t="s">
        <v>22</v>
      </c>
      <c r="F46" s="144">
        <v>441</v>
      </c>
      <c r="G46" s="135">
        <v>41</v>
      </c>
      <c r="H46" s="135">
        <v>107</v>
      </c>
      <c r="I46" s="131">
        <v>32</v>
      </c>
      <c r="J46" s="131">
        <v>116</v>
      </c>
      <c r="K46" s="135">
        <v>28</v>
      </c>
      <c r="L46" s="135">
        <v>14</v>
      </c>
      <c r="M46" s="135">
        <v>6</v>
      </c>
      <c r="N46" s="131">
        <v>5</v>
      </c>
      <c r="O46" s="131">
        <v>1</v>
      </c>
      <c r="P46" s="131">
        <v>0</v>
      </c>
      <c r="Q46" s="134">
        <v>1</v>
      </c>
      <c r="R46" s="134">
        <v>0</v>
      </c>
      <c r="S46" s="134">
        <v>351</v>
      </c>
      <c r="T46" s="134">
        <v>351</v>
      </c>
      <c r="U46" s="132">
        <v>77.63</v>
      </c>
      <c r="V46" s="133">
        <v>22.37</v>
      </c>
    </row>
    <row r="47" spans="2:22" ht="12.75">
      <c r="B47" s="129" t="s">
        <v>185</v>
      </c>
      <c r="C47" s="130">
        <v>3</v>
      </c>
      <c r="D47" s="130">
        <v>11</v>
      </c>
      <c r="E47" s="130" t="s">
        <v>23</v>
      </c>
      <c r="F47" s="144">
        <v>514</v>
      </c>
      <c r="G47" s="135">
        <v>55</v>
      </c>
      <c r="H47" s="135">
        <v>115</v>
      </c>
      <c r="I47" s="131">
        <v>39</v>
      </c>
      <c r="J47" s="131">
        <v>127</v>
      </c>
      <c r="K47" s="135">
        <v>26</v>
      </c>
      <c r="L47" s="135">
        <v>23</v>
      </c>
      <c r="M47" s="135">
        <v>5</v>
      </c>
      <c r="N47" s="131">
        <v>2</v>
      </c>
      <c r="O47" s="131">
        <v>1</v>
      </c>
      <c r="P47" s="131">
        <v>0</v>
      </c>
      <c r="Q47" s="134">
        <v>2</v>
      </c>
      <c r="R47" s="134">
        <v>4</v>
      </c>
      <c r="S47" s="134">
        <v>395</v>
      </c>
      <c r="T47" s="134">
        <v>399</v>
      </c>
      <c r="U47" s="132">
        <v>77.63</v>
      </c>
      <c r="V47" s="133">
        <v>22.37</v>
      </c>
    </row>
    <row r="48" spans="2:22" ht="12.75">
      <c r="B48" s="129" t="s">
        <v>187</v>
      </c>
      <c r="C48" s="130">
        <v>3</v>
      </c>
      <c r="D48" s="130">
        <v>12</v>
      </c>
      <c r="E48" s="130" t="s">
        <v>22</v>
      </c>
      <c r="F48" s="144">
        <v>676</v>
      </c>
      <c r="G48" s="135">
        <v>58</v>
      </c>
      <c r="H48" s="135">
        <v>120</v>
      </c>
      <c r="I48" s="131">
        <v>47</v>
      </c>
      <c r="J48" s="131">
        <v>124</v>
      </c>
      <c r="K48" s="135">
        <v>51</v>
      </c>
      <c r="L48" s="135">
        <v>37</v>
      </c>
      <c r="M48" s="135">
        <v>7</v>
      </c>
      <c r="N48" s="131">
        <v>9</v>
      </c>
      <c r="O48" s="131">
        <v>4</v>
      </c>
      <c r="P48" s="131">
        <v>0</v>
      </c>
      <c r="Q48" s="134">
        <v>0</v>
      </c>
      <c r="R48" s="134">
        <v>6</v>
      </c>
      <c r="S48" s="134">
        <v>457</v>
      </c>
      <c r="T48" s="134">
        <v>463</v>
      </c>
      <c r="U48" s="132">
        <v>68.49</v>
      </c>
      <c r="V48" s="133">
        <v>31.51</v>
      </c>
    </row>
    <row r="49" spans="2:22" ht="12.75">
      <c r="B49" s="129" t="s">
        <v>187</v>
      </c>
      <c r="C49" s="130">
        <v>3</v>
      </c>
      <c r="D49" s="130">
        <v>12</v>
      </c>
      <c r="E49" s="130" t="s">
        <v>23</v>
      </c>
      <c r="F49" s="144">
        <v>660</v>
      </c>
      <c r="G49" s="135">
        <v>55</v>
      </c>
      <c r="H49" s="135">
        <v>138</v>
      </c>
      <c r="I49" s="131">
        <v>52</v>
      </c>
      <c r="J49" s="131">
        <v>137</v>
      </c>
      <c r="K49" s="135">
        <v>40</v>
      </c>
      <c r="L49" s="135">
        <v>21</v>
      </c>
      <c r="M49" s="135">
        <v>11</v>
      </c>
      <c r="N49" s="131">
        <v>6</v>
      </c>
      <c r="O49" s="131">
        <v>0</v>
      </c>
      <c r="P49" s="131">
        <v>1</v>
      </c>
      <c r="Q49" s="134">
        <v>2</v>
      </c>
      <c r="R49" s="134">
        <v>2</v>
      </c>
      <c r="S49" s="134">
        <v>463</v>
      </c>
      <c r="T49" s="134">
        <v>465</v>
      </c>
      <c r="U49" s="132">
        <v>70.45</v>
      </c>
      <c r="V49" s="133">
        <v>29.55</v>
      </c>
    </row>
    <row r="50" spans="2:22" ht="12.75">
      <c r="B50" s="129" t="s">
        <v>187</v>
      </c>
      <c r="C50" s="130">
        <v>3</v>
      </c>
      <c r="D50" s="130">
        <v>13</v>
      </c>
      <c r="E50" s="130" t="s">
        <v>22</v>
      </c>
      <c r="F50" s="144">
        <v>444</v>
      </c>
      <c r="G50" s="135">
        <v>47</v>
      </c>
      <c r="H50" s="135">
        <v>69</v>
      </c>
      <c r="I50" s="131">
        <v>34</v>
      </c>
      <c r="J50" s="131">
        <v>90</v>
      </c>
      <c r="K50" s="135">
        <v>34</v>
      </c>
      <c r="L50" s="135">
        <v>15</v>
      </c>
      <c r="M50" s="135">
        <v>6</v>
      </c>
      <c r="N50" s="131">
        <v>3</v>
      </c>
      <c r="O50" s="131">
        <v>1</v>
      </c>
      <c r="P50" s="131">
        <v>0</v>
      </c>
      <c r="Q50" s="134">
        <v>2</v>
      </c>
      <c r="R50" s="134">
        <v>3</v>
      </c>
      <c r="S50" s="134">
        <v>301</v>
      </c>
      <c r="T50" s="134">
        <v>304</v>
      </c>
      <c r="U50" s="132">
        <v>68.47</v>
      </c>
      <c r="V50" s="133">
        <v>31.53</v>
      </c>
    </row>
    <row r="51" spans="2:22" ht="12.75">
      <c r="B51" s="129" t="s">
        <v>187</v>
      </c>
      <c r="C51" s="130">
        <v>3</v>
      </c>
      <c r="D51" s="130">
        <v>13</v>
      </c>
      <c r="E51" s="130" t="s">
        <v>23</v>
      </c>
      <c r="F51" s="144">
        <v>373</v>
      </c>
      <c r="G51" s="135">
        <v>54</v>
      </c>
      <c r="H51" s="135">
        <v>53</v>
      </c>
      <c r="I51" s="131">
        <v>33</v>
      </c>
      <c r="J51" s="131">
        <v>85</v>
      </c>
      <c r="K51" s="135">
        <v>34</v>
      </c>
      <c r="L51" s="135">
        <v>12</v>
      </c>
      <c r="M51" s="135">
        <v>2</v>
      </c>
      <c r="N51" s="131">
        <v>2</v>
      </c>
      <c r="O51" s="131">
        <v>3</v>
      </c>
      <c r="P51" s="131">
        <v>1</v>
      </c>
      <c r="Q51" s="134">
        <v>0</v>
      </c>
      <c r="R51" s="134">
        <v>3</v>
      </c>
      <c r="S51" s="134">
        <v>279</v>
      </c>
      <c r="T51" s="134">
        <v>282</v>
      </c>
      <c r="U51" s="132">
        <v>75.6</v>
      </c>
      <c r="V51" s="133">
        <v>24.4</v>
      </c>
    </row>
    <row r="52" spans="2:22" ht="12.75"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"/>
      <c r="R52" s="1"/>
      <c r="S52" s="1"/>
      <c r="T52" s="1"/>
      <c r="U52" s="1"/>
      <c r="V52" s="136"/>
    </row>
    <row r="53" spans="2:22" s="37" customFormat="1" ht="12.75">
      <c r="B53" s="38" t="s">
        <v>35</v>
      </c>
      <c r="C53" s="39"/>
      <c r="D53" s="39"/>
      <c r="E53" s="39"/>
      <c r="F53" s="137">
        <f aca="true" t="shared" si="0" ref="F53:T53">SUM(F8:F51)</f>
        <v>25214</v>
      </c>
      <c r="G53" s="137">
        <f t="shared" si="0"/>
        <v>2467</v>
      </c>
      <c r="H53" s="137">
        <f t="shared" si="0"/>
        <v>6023</v>
      </c>
      <c r="I53" s="137">
        <f>SUM(I8:I51)</f>
        <v>1690</v>
      </c>
      <c r="J53" s="137">
        <f t="shared" si="0"/>
        <v>4416</v>
      </c>
      <c r="K53" s="137">
        <f t="shared" si="0"/>
        <v>1617</v>
      </c>
      <c r="L53" s="137">
        <f t="shared" si="0"/>
        <v>1169</v>
      </c>
      <c r="M53" s="137">
        <f t="shared" si="0"/>
        <v>353</v>
      </c>
      <c r="N53" s="137">
        <f t="shared" si="0"/>
        <v>153</v>
      </c>
      <c r="O53" s="137">
        <f t="shared" si="0"/>
        <v>50</v>
      </c>
      <c r="P53" s="137">
        <f t="shared" si="0"/>
        <v>24</v>
      </c>
      <c r="Q53" s="137">
        <f t="shared" si="0"/>
        <v>97</v>
      </c>
      <c r="R53" s="137">
        <f t="shared" si="0"/>
        <v>123</v>
      </c>
      <c r="S53" s="137">
        <f t="shared" si="0"/>
        <v>18059</v>
      </c>
      <c r="T53" s="137">
        <f t="shared" si="0"/>
        <v>18182</v>
      </c>
      <c r="U53" s="138">
        <v>72.11</v>
      </c>
      <c r="V53" s="139">
        <v>27.89</v>
      </c>
    </row>
    <row r="54" spans="2:22" s="37" customFormat="1" ht="2.25" customHeight="1" thickBot="1"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140"/>
      <c r="V54" s="140"/>
    </row>
    <row r="55" spans="2:22" s="37" customFormat="1" ht="13.5" thickBot="1">
      <c r="B55" s="87" t="s">
        <v>203</v>
      </c>
      <c r="C55" s="56"/>
      <c r="D55" s="56"/>
      <c r="E55" s="56"/>
      <c r="F55" s="56"/>
      <c r="G55" s="141">
        <v>13.66</v>
      </c>
      <c r="H55" s="141">
        <v>33.35</v>
      </c>
      <c r="I55" s="141">
        <v>9.36</v>
      </c>
      <c r="J55" s="141">
        <v>24.45</v>
      </c>
      <c r="K55" s="141">
        <v>8.95</v>
      </c>
      <c r="L55" s="141">
        <v>6.47</v>
      </c>
      <c r="M55" s="141">
        <v>1.95</v>
      </c>
      <c r="N55" s="141">
        <v>0.85</v>
      </c>
      <c r="O55" s="141">
        <v>0.28</v>
      </c>
      <c r="P55" s="141">
        <v>0.13</v>
      </c>
      <c r="Q55" s="141">
        <v>0.54</v>
      </c>
      <c r="R55" s="141">
        <v>0.68</v>
      </c>
      <c r="S55" s="141">
        <v>99.32</v>
      </c>
      <c r="T55" s="142"/>
      <c r="U55" s="142"/>
      <c r="V55" s="143"/>
    </row>
    <row r="56" spans="2:16" ht="12.75">
      <c r="B56" s="15"/>
      <c r="C56" s="14"/>
      <c r="D56" s="14"/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9" spans="2:16" ht="12.75">
      <c r="B59" s="81" t="s">
        <v>194</v>
      </c>
      <c r="C59" s="82"/>
      <c r="D59" s="82"/>
      <c r="F59" s="81" t="s">
        <v>109</v>
      </c>
      <c r="H59" s="82"/>
      <c r="J59" s="83" t="s">
        <v>200</v>
      </c>
      <c r="K59" s="82"/>
      <c r="L59" s="82"/>
      <c r="M59" s="82"/>
      <c r="N59" s="82"/>
      <c r="P59" s="82" t="s">
        <v>199</v>
      </c>
    </row>
    <row r="60" spans="2:16" ht="12.75">
      <c r="B60" s="81" t="s">
        <v>188</v>
      </c>
      <c r="C60" s="82"/>
      <c r="D60" s="82"/>
      <c r="F60" s="81" t="s">
        <v>189</v>
      </c>
      <c r="H60" s="82"/>
      <c r="J60" s="83" t="s">
        <v>201</v>
      </c>
      <c r="K60" s="82"/>
      <c r="L60" s="82"/>
      <c r="M60" s="82"/>
      <c r="N60" s="82"/>
      <c r="P60" s="82" t="s">
        <v>190</v>
      </c>
    </row>
    <row r="61" spans="2:16" ht="12.75">
      <c r="B61" s="81" t="s">
        <v>138</v>
      </c>
      <c r="C61" s="82"/>
      <c r="D61" s="82"/>
      <c r="F61" s="81" t="s">
        <v>193</v>
      </c>
      <c r="H61" s="82"/>
      <c r="J61" s="83" t="s">
        <v>177</v>
      </c>
      <c r="K61" s="82"/>
      <c r="L61" s="82"/>
      <c r="M61" s="82"/>
      <c r="N61" s="82"/>
      <c r="P61" s="82" t="s">
        <v>67</v>
      </c>
    </row>
    <row r="62" spans="2:16" ht="12.75">
      <c r="B62" s="81" t="s">
        <v>156</v>
      </c>
      <c r="C62" s="82"/>
      <c r="D62" s="82"/>
      <c r="F62" s="81" t="s">
        <v>195</v>
      </c>
      <c r="H62" s="82"/>
      <c r="J62" s="83" t="s">
        <v>191</v>
      </c>
      <c r="K62" s="82"/>
      <c r="L62" s="82"/>
      <c r="M62" s="82"/>
      <c r="N62" s="82"/>
      <c r="P62" s="83" t="s">
        <v>191</v>
      </c>
    </row>
    <row r="63" spans="2:16" ht="12.75">
      <c r="B63" s="81" t="s">
        <v>196</v>
      </c>
      <c r="C63" s="82"/>
      <c r="D63" s="82"/>
      <c r="F63" s="81" t="s">
        <v>197</v>
      </c>
      <c r="H63" s="82"/>
      <c r="J63" s="83" t="s">
        <v>202</v>
      </c>
      <c r="K63" s="82"/>
      <c r="L63" s="82"/>
      <c r="M63" s="82"/>
      <c r="N63" s="82"/>
      <c r="P63" s="82" t="s">
        <v>192</v>
      </c>
    </row>
    <row r="64" spans="2:16" ht="12.75">
      <c r="B64" s="81"/>
      <c r="C64" s="82"/>
      <c r="D64" s="82"/>
      <c r="E64" s="83"/>
      <c r="H64" s="82"/>
      <c r="I64" s="83"/>
      <c r="K64" s="82"/>
      <c r="L64" s="82"/>
      <c r="M64" s="82"/>
      <c r="N64" s="83"/>
      <c r="O64" s="82"/>
      <c r="P64" s="82"/>
    </row>
    <row r="65" spans="2:22" ht="12.75">
      <c r="B65" s="81"/>
      <c r="C65" s="124"/>
      <c r="D65" s="9"/>
      <c r="E65" s="9"/>
      <c r="F65" s="10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4"/>
      <c r="R65" s="124"/>
      <c r="S65" s="11"/>
      <c r="T65" s="10"/>
      <c r="U65" s="127"/>
      <c r="V65" s="127"/>
    </row>
  </sheetData>
  <printOptions/>
  <pageMargins left="0.75" right="0.75" top="0.79" bottom="1" header="0" footer="0"/>
  <pageSetup fitToHeight="1" fitToWidth="1" horizontalDpi="300" verticalDpi="3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6"/>
  <sheetViews>
    <sheetView workbookViewId="0" topLeftCell="E1">
      <selection activeCell="G8" sqref="G8"/>
    </sheetView>
  </sheetViews>
  <sheetFormatPr defaultColWidth="11.421875" defaultRowHeight="12.75"/>
  <cols>
    <col min="1" max="1" width="4.00390625" style="0" customWidth="1"/>
    <col min="2" max="2" width="42.57421875" style="0" customWidth="1"/>
    <col min="3" max="3" width="7.8515625" style="0" customWidth="1"/>
    <col min="4" max="4" width="7.28125" style="0" customWidth="1"/>
    <col min="5" max="5" width="5.140625" style="0" customWidth="1"/>
    <col min="6" max="6" width="7.00390625" style="0" customWidth="1"/>
    <col min="7" max="7" width="6.7109375" style="0" customWidth="1"/>
    <col min="8" max="8" width="5.7109375" style="0" customWidth="1"/>
    <col min="9" max="9" width="6.28125" style="0" customWidth="1"/>
    <col min="10" max="10" width="5.7109375" style="0" customWidth="1"/>
    <col min="11" max="11" width="15.00390625" style="0" customWidth="1"/>
    <col min="12" max="12" width="6.140625" style="0" customWidth="1"/>
    <col min="13" max="13" width="8.7109375" style="0" customWidth="1"/>
    <col min="14" max="14" width="6.57421875" style="0" customWidth="1"/>
    <col min="15" max="15" width="12.28125" style="0" customWidth="1"/>
    <col min="16" max="16" width="11.00390625" style="0" customWidth="1"/>
    <col min="17" max="17" width="6.28125" style="0" customWidth="1"/>
    <col min="18" max="18" width="7.140625" style="0" customWidth="1"/>
    <col min="19" max="19" width="9.00390625" style="0" customWidth="1"/>
    <col min="20" max="20" width="7.421875" style="0" customWidth="1"/>
    <col min="21" max="21" width="7.8515625" style="0" customWidth="1"/>
  </cols>
  <sheetData>
    <row r="1" spans="1:16" s="2" customFormat="1" ht="18">
      <c r="A1" s="1"/>
      <c r="B1" s="166" t="s">
        <v>182</v>
      </c>
      <c r="C1" s="166"/>
      <c r="D1" s="166"/>
      <c r="E1" s="166"/>
      <c r="F1" s="166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6" s="2" customFormat="1" ht="12.75">
      <c r="A2" s="1"/>
      <c r="B2" s="3" t="s">
        <v>0</v>
      </c>
      <c r="C2" s="4"/>
      <c r="D2" s="1"/>
      <c r="E2" s="1"/>
      <c r="F2" s="1"/>
    </row>
    <row r="3" spans="1:6" s="2" customFormat="1" ht="12.75">
      <c r="A3" s="1"/>
      <c r="B3" s="168" t="s">
        <v>98</v>
      </c>
      <c r="C3" s="168"/>
      <c r="D3" s="168"/>
      <c r="E3" s="168"/>
      <c r="F3" s="168"/>
    </row>
    <row r="4" spans="1:6" s="2" customFormat="1" ht="12.75">
      <c r="A4" s="1"/>
      <c r="B4" s="165" t="s">
        <v>1</v>
      </c>
      <c r="C4" s="165"/>
      <c r="D4" s="165"/>
      <c r="E4" s="1"/>
      <c r="F4" s="1"/>
    </row>
    <row r="5" ht="13.5" thickBot="1"/>
    <row r="6" spans="2:21" ht="40.5" customHeight="1" thickBot="1">
      <c r="B6" s="44" t="s">
        <v>39</v>
      </c>
      <c r="C6" s="49" t="s">
        <v>31</v>
      </c>
      <c r="D6" s="45" t="s">
        <v>32</v>
      </c>
      <c r="E6" s="45" t="s">
        <v>33</v>
      </c>
      <c r="F6" s="46" t="s">
        <v>86</v>
      </c>
      <c r="G6" s="108" t="s">
        <v>109</v>
      </c>
      <c r="H6" s="108" t="s">
        <v>189</v>
      </c>
      <c r="I6" s="108" t="s">
        <v>7</v>
      </c>
      <c r="J6" s="108" t="s">
        <v>71</v>
      </c>
      <c r="K6" s="108" t="s">
        <v>198</v>
      </c>
      <c r="L6" s="108" t="s">
        <v>199</v>
      </c>
      <c r="M6" s="108" t="s">
        <v>190</v>
      </c>
      <c r="N6" s="108" t="s">
        <v>67</v>
      </c>
      <c r="O6" s="108" t="s">
        <v>191</v>
      </c>
      <c r="P6" s="108" t="s">
        <v>192</v>
      </c>
      <c r="Q6" s="49" t="s">
        <v>167</v>
      </c>
      <c r="R6" s="49" t="s">
        <v>20</v>
      </c>
      <c r="S6" s="50" t="s">
        <v>97</v>
      </c>
      <c r="T6" s="51" t="s">
        <v>88</v>
      </c>
      <c r="U6" s="52" t="s">
        <v>163</v>
      </c>
    </row>
    <row r="7" spans="2:21" ht="12.75"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96"/>
    </row>
    <row r="8" spans="2:21" ht="12.75">
      <c r="B8" s="129" t="s">
        <v>78</v>
      </c>
      <c r="C8" s="130">
        <v>1</v>
      </c>
      <c r="D8" s="130">
        <v>1</v>
      </c>
      <c r="E8" s="130" t="s">
        <v>22</v>
      </c>
      <c r="F8" s="144">
        <v>446</v>
      </c>
      <c r="G8" s="145">
        <v>9.5</v>
      </c>
      <c r="H8" s="145">
        <v>52.52</v>
      </c>
      <c r="I8" s="145">
        <v>10.68</v>
      </c>
      <c r="J8" s="145">
        <v>12.76</v>
      </c>
      <c r="K8" s="145">
        <v>3.36</v>
      </c>
      <c r="L8" s="145">
        <v>7.72</v>
      </c>
      <c r="M8" s="145">
        <v>2.37</v>
      </c>
      <c r="N8" s="145">
        <v>0.3</v>
      </c>
      <c r="O8" s="145">
        <v>0</v>
      </c>
      <c r="P8" s="145">
        <v>0</v>
      </c>
      <c r="Q8" s="145">
        <v>0.3</v>
      </c>
      <c r="R8" s="145">
        <v>0.3</v>
      </c>
      <c r="S8" s="145">
        <v>99.7</v>
      </c>
      <c r="T8" s="145">
        <v>75.78</v>
      </c>
      <c r="U8" s="146">
        <v>24.22</v>
      </c>
    </row>
    <row r="9" spans="2:21" ht="12.75">
      <c r="B9" s="129" t="s">
        <v>78</v>
      </c>
      <c r="C9" s="130">
        <v>1</v>
      </c>
      <c r="D9" s="130">
        <v>1</v>
      </c>
      <c r="E9" s="130" t="s">
        <v>23</v>
      </c>
      <c r="F9" s="144">
        <v>504</v>
      </c>
      <c r="G9" s="145">
        <v>7.71</v>
      </c>
      <c r="H9" s="145">
        <v>51.32</v>
      </c>
      <c r="I9" s="145">
        <v>8.99</v>
      </c>
      <c r="J9" s="145">
        <v>16.93</v>
      </c>
      <c r="K9" s="145">
        <v>6.88</v>
      </c>
      <c r="L9" s="145">
        <v>4.76</v>
      </c>
      <c r="M9" s="145">
        <v>3.17</v>
      </c>
      <c r="N9" s="145">
        <v>0.26</v>
      </c>
      <c r="O9" s="145">
        <v>0</v>
      </c>
      <c r="P9" s="145">
        <v>0</v>
      </c>
      <c r="Q9" s="145">
        <v>0.26</v>
      </c>
      <c r="R9" s="145">
        <v>0.79</v>
      </c>
      <c r="S9" s="145">
        <v>99.21</v>
      </c>
      <c r="T9" s="132">
        <v>76.6</v>
      </c>
      <c r="U9" s="133">
        <v>24.4</v>
      </c>
    </row>
    <row r="10" spans="2:21" ht="12.75">
      <c r="B10" s="129" t="s">
        <v>159</v>
      </c>
      <c r="C10" s="130">
        <v>1</v>
      </c>
      <c r="D10" s="130">
        <v>2</v>
      </c>
      <c r="E10" s="130" t="s">
        <v>22</v>
      </c>
      <c r="F10" s="144">
        <v>445</v>
      </c>
      <c r="G10" s="145">
        <v>9.48</v>
      </c>
      <c r="H10" s="145">
        <v>50.46</v>
      </c>
      <c r="I10" s="145">
        <v>6.73</v>
      </c>
      <c r="J10" s="145">
        <v>10.09</v>
      </c>
      <c r="K10" s="145">
        <v>6.73</v>
      </c>
      <c r="L10" s="145">
        <v>11.31</v>
      </c>
      <c r="M10" s="145">
        <v>2.45</v>
      </c>
      <c r="N10" s="145">
        <v>0.92</v>
      </c>
      <c r="O10" s="145">
        <v>0.31</v>
      </c>
      <c r="P10" s="145">
        <v>0.31</v>
      </c>
      <c r="Q10" s="145">
        <v>1.22</v>
      </c>
      <c r="R10" s="145">
        <v>0.61</v>
      </c>
      <c r="S10" s="145">
        <v>99.39</v>
      </c>
      <c r="T10" s="132">
        <v>73.93</v>
      </c>
      <c r="U10" s="133">
        <v>26.07</v>
      </c>
    </row>
    <row r="11" spans="2:21" ht="12.75">
      <c r="B11" s="129" t="s">
        <v>159</v>
      </c>
      <c r="C11" s="130">
        <v>1</v>
      </c>
      <c r="D11" s="130">
        <v>2</v>
      </c>
      <c r="E11" s="130" t="s">
        <v>23</v>
      </c>
      <c r="F11" s="144">
        <v>488</v>
      </c>
      <c r="G11" s="145">
        <v>9.34</v>
      </c>
      <c r="H11" s="145">
        <v>52.75</v>
      </c>
      <c r="I11" s="145">
        <v>4.12</v>
      </c>
      <c r="J11" s="145">
        <v>16.21</v>
      </c>
      <c r="K11" s="145">
        <v>4.95</v>
      </c>
      <c r="L11" s="145">
        <v>9.34</v>
      </c>
      <c r="M11" s="145">
        <v>2.47</v>
      </c>
      <c r="N11" s="145">
        <v>0</v>
      </c>
      <c r="O11" s="145">
        <v>0.55</v>
      </c>
      <c r="P11" s="145">
        <v>0</v>
      </c>
      <c r="Q11" s="145">
        <v>0.27</v>
      </c>
      <c r="R11" s="145">
        <v>0</v>
      </c>
      <c r="S11" s="145">
        <v>100</v>
      </c>
      <c r="T11" s="132">
        <v>74.59</v>
      </c>
      <c r="U11" s="133">
        <v>25.41</v>
      </c>
    </row>
    <row r="12" spans="2:21" ht="12.75">
      <c r="B12" s="129" t="s">
        <v>78</v>
      </c>
      <c r="C12" s="130">
        <v>1</v>
      </c>
      <c r="D12" s="130">
        <v>3</v>
      </c>
      <c r="E12" s="130" t="s">
        <v>22</v>
      </c>
      <c r="F12" s="144">
        <v>600</v>
      </c>
      <c r="G12" s="145">
        <v>14.32</v>
      </c>
      <c r="H12" s="145">
        <v>30.95</v>
      </c>
      <c r="I12" s="145">
        <v>7.39</v>
      </c>
      <c r="J12" s="145">
        <v>27.02</v>
      </c>
      <c r="K12" s="145">
        <v>10.16</v>
      </c>
      <c r="L12" s="145">
        <v>8.31</v>
      </c>
      <c r="M12" s="145">
        <v>0.46</v>
      </c>
      <c r="N12" s="145">
        <v>0.46</v>
      </c>
      <c r="O12" s="145">
        <v>0.23</v>
      </c>
      <c r="P12" s="145">
        <v>0.23</v>
      </c>
      <c r="Q12" s="145">
        <v>0.46</v>
      </c>
      <c r="R12" s="145">
        <v>1.14</v>
      </c>
      <c r="S12" s="145">
        <v>98.86</v>
      </c>
      <c r="T12" s="132">
        <v>73</v>
      </c>
      <c r="U12" s="133">
        <v>27</v>
      </c>
    </row>
    <row r="13" spans="2:21" ht="12.75">
      <c r="B13" s="129" t="s">
        <v>78</v>
      </c>
      <c r="C13" s="130">
        <v>1</v>
      </c>
      <c r="D13" s="130">
        <v>3</v>
      </c>
      <c r="E13" s="130" t="s">
        <v>23</v>
      </c>
      <c r="F13" s="144">
        <v>644</v>
      </c>
      <c r="G13" s="145">
        <v>15.95</v>
      </c>
      <c r="H13" s="145">
        <v>31.08</v>
      </c>
      <c r="I13" s="145">
        <v>8.18</v>
      </c>
      <c r="J13" s="145">
        <v>24.95</v>
      </c>
      <c r="K13" s="145">
        <v>9</v>
      </c>
      <c r="L13" s="145">
        <v>7.98</v>
      </c>
      <c r="M13" s="145">
        <v>1.02</v>
      </c>
      <c r="N13" s="145">
        <v>0.82</v>
      </c>
      <c r="O13" s="145">
        <v>0.2</v>
      </c>
      <c r="P13" s="145">
        <v>0.2</v>
      </c>
      <c r="Q13" s="145">
        <v>0.61</v>
      </c>
      <c r="R13" s="145">
        <v>0.41</v>
      </c>
      <c r="S13" s="145">
        <v>99.59</v>
      </c>
      <c r="T13" s="132">
        <v>76.24</v>
      </c>
      <c r="U13" s="133">
        <v>23.76</v>
      </c>
    </row>
    <row r="14" spans="2:21" ht="12.75">
      <c r="B14" s="129" t="s">
        <v>26</v>
      </c>
      <c r="C14" s="130">
        <v>2</v>
      </c>
      <c r="D14" s="130">
        <v>1</v>
      </c>
      <c r="E14" s="130" t="s">
        <v>22</v>
      </c>
      <c r="F14" s="144">
        <v>396</v>
      </c>
      <c r="G14" s="145">
        <v>11.15</v>
      </c>
      <c r="H14" s="145">
        <v>47.12</v>
      </c>
      <c r="I14" s="145">
        <v>5.04</v>
      </c>
      <c r="J14" s="145">
        <v>16.19</v>
      </c>
      <c r="K14" s="145">
        <v>5.04</v>
      </c>
      <c r="L14" s="145">
        <v>11.87</v>
      </c>
      <c r="M14" s="145">
        <v>2.16</v>
      </c>
      <c r="N14" s="145">
        <v>0.36</v>
      </c>
      <c r="O14" s="145">
        <v>0.36</v>
      </c>
      <c r="P14" s="145">
        <v>0.36</v>
      </c>
      <c r="Q14" s="145">
        <v>0.36</v>
      </c>
      <c r="R14" s="145">
        <v>1.07</v>
      </c>
      <c r="S14" s="145">
        <v>98.93</v>
      </c>
      <c r="T14" s="132">
        <v>70.96</v>
      </c>
      <c r="U14" s="133">
        <v>29.04</v>
      </c>
    </row>
    <row r="15" spans="2:21" ht="12.75">
      <c r="B15" s="129" t="s">
        <v>26</v>
      </c>
      <c r="C15" s="130">
        <v>2</v>
      </c>
      <c r="D15" s="130">
        <v>1</v>
      </c>
      <c r="E15" s="130" t="s">
        <v>23</v>
      </c>
      <c r="F15" s="144">
        <v>394</v>
      </c>
      <c r="G15" s="145">
        <v>14.09</v>
      </c>
      <c r="H15" s="145">
        <v>45.02</v>
      </c>
      <c r="I15" s="145">
        <v>6.19</v>
      </c>
      <c r="J15" s="145">
        <v>16.84</v>
      </c>
      <c r="K15" s="145">
        <v>8.25</v>
      </c>
      <c r="L15" s="145">
        <v>6.19</v>
      </c>
      <c r="M15" s="145">
        <v>0.34</v>
      </c>
      <c r="N15" s="145">
        <v>1.37</v>
      </c>
      <c r="O15" s="145">
        <v>0.69</v>
      </c>
      <c r="P15" s="145">
        <v>0.69</v>
      </c>
      <c r="Q15" s="145">
        <v>0.34</v>
      </c>
      <c r="R15" s="145">
        <v>0.34</v>
      </c>
      <c r="S15" s="145">
        <v>99.66</v>
      </c>
      <c r="T15" s="132">
        <v>74.11</v>
      </c>
      <c r="U15" s="133">
        <v>25.89</v>
      </c>
    </row>
    <row r="16" spans="2:21" ht="12.75">
      <c r="B16" s="129" t="s">
        <v>26</v>
      </c>
      <c r="C16" s="130">
        <v>2</v>
      </c>
      <c r="D16" s="130">
        <v>2</v>
      </c>
      <c r="E16" s="130" t="s">
        <v>22</v>
      </c>
      <c r="F16" s="144">
        <v>638</v>
      </c>
      <c r="G16" s="145">
        <v>15.13</v>
      </c>
      <c r="H16" s="145">
        <v>33.85</v>
      </c>
      <c r="I16" s="145">
        <v>8.21</v>
      </c>
      <c r="J16" s="145">
        <v>24.87</v>
      </c>
      <c r="K16" s="145">
        <v>8.72</v>
      </c>
      <c r="L16" s="145">
        <v>4.87</v>
      </c>
      <c r="M16" s="145">
        <v>2.31</v>
      </c>
      <c r="N16" s="145">
        <v>1.03</v>
      </c>
      <c r="O16" s="145">
        <v>0.26</v>
      </c>
      <c r="P16" s="145">
        <v>0</v>
      </c>
      <c r="Q16" s="145">
        <v>0.77</v>
      </c>
      <c r="R16" s="145">
        <v>0.51</v>
      </c>
      <c r="S16" s="145">
        <v>99.49</v>
      </c>
      <c r="T16" s="132">
        <v>61.44</v>
      </c>
      <c r="U16" s="133">
        <v>38.56</v>
      </c>
    </row>
    <row r="17" spans="2:21" ht="12.75">
      <c r="B17" s="129" t="s">
        <v>26</v>
      </c>
      <c r="C17" s="130">
        <v>2</v>
      </c>
      <c r="D17" s="130">
        <v>2</v>
      </c>
      <c r="E17" s="130" t="s">
        <v>23</v>
      </c>
      <c r="F17" s="144">
        <v>706</v>
      </c>
      <c r="G17" s="145">
        <v>15.01</v>
      </c>
      <c r="H17" s="145">
        <v>42.92</v>
      </c>
      <c r="I17" s="145">
        <v>7.82</v>
      </c>
      <c r="J17" s="145">
        <v>1.7</v>
      </c>
      <c r="K17" s="145">
        <v>8.67</v>
      </c>
      <c r="L17" s="145">
        <v>1.29</v>
      </c>
      <c r="M17" s="145">
        <v>2.75</v>
      </c>
      <c r="N17" s="145">
        <v>0</v>
      </c>
      <c r="O17" s="145">
        <v>0.42</v>
      </c>
      <c r="P17" s="145">
        <v>0</v>
      </c>
      <c r="Q17" s="145">
        <v>0.42</v>
      </c>
      <c r="R17" s="145">
        <v>1.66</v>
      </c>
      <c r="S17" s="145">
        <v>98.34</v>
      </c>
      <c r="T17" s="132">
        <v>68.13</v>
      </c>
      <c r="U17" s="133">
        <v>31.87</v>
      </c>
    </row>
    <row r="18" spans="2:21" ht="12.75">
      <c r="B18" s="129" t="s">
        <v>183</v>
      </c>
      <c r="C18" s="130">
        <v>2</v>
      </c>
      <c r="D18" s="130">
        <v>3</v>
      </c>
      <c r="E18" s="130" t="s">
        <v>22</v>
      </c>
      <c r="F18" s="144">
        <v>527</v>
      </c>
      <c r="G18" s="145">
        <v>13.41</v>
      </c>
      <c r="H18" s="145">
        <v>31.78</v>
      </c>
      <c r="I18" s="145">
        <v>10.79</v>
      </c>
      <c r="J18" s="145">
        <v>22.74</v>
      </c>
      <c r="K18" s="145">
        <v>11.08</v>
      </c>
      <c r="L18" s="145">
        <v>6.71</v>
      </c>
      <c r="M18" s="145">
        <v>1.46</v>
      </c>
      <c r="N18" s="145">
        <v>0.58</v>
      </c>
      <c r="O18" s="145">
        <v>0.29</v>
      </c>
      <c r="P18" s="145">
        <v>0</v>
      </c>
      <c r="Q18" s="145">
        <v>1.17</v>
      </c>
      <c r="R18" s="145">
        <v>0.58</v>
      </c>
      <c r="S18" s="145">
        <v>99.42</v>
      </c>
      <c r="T18" s="132">
        <v>65.46</v>
      </c>
      <c r="U18" s="133">
        <v>34.54</v>
      </c>
    </row>
    <row r="19" spans="2:21" ht="12.75">
      <c r="B19" s="129" t="s">
        <v>183</v>
      </c>
      <c r="C19" s="130">
        <v>2</v>
      </c>
      <c r="D19" s="130">
        <v>3</v>
      </c>
      <c r="E19" s="130" t="s">
        <v>23</v>
      </c>
      <c r="F19" s="144">
        <v>559</v>
      </c>
      <c r="G19" s="145">
        <v>15.43</v>
      </c>
      <c r="H19" s="145">
        <v>27.27</v>
      </c>
      <c r="I19" s="145">
        <v>10.47</v>
      </c>
      <c r="J19" s="145">
        <v>26.45</v>
      </c>
      <c r="K19" s="145">
        <v>12.67</v>
      </c>
      <c r="L19" s="145">
        <v>4.41</v>
      </c>
      <c r="M19" s="145">
        <v>0.83</v>
      </c>
      <c r="N19" s="145">
        <v>1.65</v>
      </c>
      <c r="O19" s="145">
        <v>0.28</v>
      </c>
      <c r="P19" s="145">
        <v>0.28</v>
      </c>
      <c r="Q19" s="145">
        <v>0.28</v>
      </c>
      <c r="R19" s="145">
        <v>0.55</v>
      </c>
      <c r="S19" s="145">
        <v>99.45</v>
      </c>
      <c r="T19" s="132">
        <v>65.3</v>
      </c>
      <c r="U19" s="133">
        <v>34.7</v>
      </c>
    </row>
    <row r="20" spans="2:21" ht="12.75">
      <c r="B20" s="129" t="s">
        <v>183</v>
      </c>
      <c r="C20" s="130">
        <v>2</v>
      </c>
      <c r="D20" s="130">
        <v>3</v>
      </c>
      <c r="E20" s="130" t="s">
        <v>79</v>
      </c>
      <c r="F20" s="144">
        <v>543</v>
      </c>
      <c r="G20" s="145">
        <v>13.35</v>
      </c>
      <c r="H20" s="145">
        <v>27.27</v>
      </c>
      <c r="I20" s="145">
        <v>11.65</v>
      </c>
      <c r="J20" s="145">
        <v>23.3</v>
      </c>
      <c r="K20" s="145">
        <v>13.35</v>
      </c>
      <c r="L20" s="145">
        <v>4.83</v>
      </c>
      <c r="M20" s="145">
        <v>3.69</v>
      </c>
      <c r="N20" s="145">
        <v>1.14</v>
      </c>
      <c r="O20" s="145">
        <v>0.28</v>
      </c>
      <c r="P20" s="145">
        <v>0</v>
      </c>
      <c r="Q20" s="145">
        <v>1.14</v>
      </c>
      <c r="R20" s="145">
        <v>0.28</v>
      </c>
      <c r="S20" s="145">
        <v>99.72</v>
      </c>
      <c r="T20" s="132">
        <v>65.01</v>
      </c>
      <c r="U20" s="133">
        <v>34.99</v>
      </c>
    </row>
    <row r="21" spans="2:21" ht="12.75">
      <c r="B21" s="129" t="s">
        <v>184</v>
      </c>
      <c r="C21" s="130">
        <v>2</v>
      </c>
      <c r="D21" s="130">
        <v>4</v>
      </c>
      <c r="E21" s="130" t="s">
        <v>22</v>
      </c>
      <c r="F21" s="144">
        <v>795</v>
      </c>
      <c r="G21" s="145">
        <v>11.68</v>
      </c>
      <c r="H21" s="145">
        <v>30.7</v>
      </c>
      <c r="I21" s="145">
        <v>9.04</v>
      </c>
      <c r="J21" s="145">
        <v>27.87</v>
      </c>
      <c r="K21" s="145">
        <v>9.98</v>
      </c>
      <c r="L21" s="145">
        <v>6.59</v>
      </c>
      <c r="M21" s="145">
        <v>1.51</v>
      </c>
      <c r="N21" s="145">
        <v>1.51</v>
      </c>
      <c r="O21" s="145">
        <v>0.38</v>
      </c>
      <c r="P21" s="145">
        <v>0.19</v>
      </c>
      <c r="Q21" s="145">
        <v>0.56</v>
      </c>
      <c r="R21" s="145">
        <v>0.93</v>
      </c>
      <c r="S21" s="145">
        <v>99.07</v>
      </c>
      <c r="T21" s="132">
        <v>67.42</v>
      </c>
      <c r="U21" s="133">
        <v>35.58</v>
      </c>
    </row>
    <row r="22" spans="2:21" ht="12.75">
      <c r="B22" s="129" t="s">
        <v>184</v>
      </c>
      <c r="C22" s="130">
        <v>2</v>
      </c>
      <c r="D22" s="130">
        <v>4</v>
      </c>
      <c r="E22" s="130" t="s">
        <v>23</v>
      </c>
      <c r="F22" s="144">
        <v>770</v>
      </c>
      <c r="G22" s="145">
        <v>12.62</v>
      </c>
      <c r="H22" s="145">
        <v>30.49</v>
      </c>
      <c r="I22" s="145">
        <v>8.35</v>
      </c>
      <c r="J22" s="145">
        <v>27.18</v>
      </c>
      <c r="K22" s="145">
        <v>11.84</v>
      </c>
      <c r="L22" s="145">
        <v>6.21</v>
      </c>
      <c r="M22" s="145">
        <v>1.17</v>
      </c>
      <c r="N22" s="145">
        <v>1.17</v>
      </c>
      <c r="O22" s="145">
        <v>0</v>
      </c>
      <c r="P22" s="145">
        <v>0.58</v>
      </c>
      <c r="Q22" s="145">
        <v>0.39</v>
      </c>
      <c r="R22" s="145">
        <v>1.15</v>
      </c>
      <c r="S22" s="145">
        <v>98.85</v>
      </c>
      <c r="T22" s="132">
        <v>67.66</v>
      </c>
      <c r="U22" s="133">
        <v>32.34</v>
      </c>
    </row>
    <row r="23" spans="2:21" ht="12.75">
      <c r="B23" s="129" t="s">
        <v>184</v>
      </c>
      <c r="C23" s="130">
        <v>2</v>
      </c>
      <c r="D23" s="130">
        <v>5</v>
      </c>
      <c r="E23" s="130" t="s">
        <v>22</v>
      </c>
      <c r="F23" s="144">
        <v>584</v>
      </c>
      <c r="G23" s="145">
        <v>15.96</v>
      </c>
      <c r="H23" s="145">
        <v>31.46</v>
      </c>
      <c r="I23" s="145">
        <v>12.21</v>
      </c>
      <c r="J23" s="145">
        <v>22.77</v>
      </c>
      <c r="K23" s="145">
        <v>9.39</v>
      </c>
      <c r="L23" s="145">
        <v>4.46</v>
      </c>
      <c r="M23" s="145">
        <v>2.35</v>
      </c>
      <c r="N23" s="145">
        <v>0.94</v>
      </c>
      <c r="O23" s="145">
        <v>0</v>
      </c>
      <c r="P23" s="145">
        <v>0</v>
      </c>
      <c r="Q23" s="145">
        <v>0.47</v>
      </c>
      <c r="R23" s="145">
        <v>0.47</v>
      </c>
      <c r="S23" s="145">
        <v>99.53</v>
      </c>
      <c r="T23" s="132">
        <v>73.29</v>
      </c>
      <c r="U23" s="133">
        <v>26.71</v>
      </c>
    </row>
    <row r="24" spans="2:21" ht="12.75">
      <c r="B24" s="129" t="s">
        <v>184</v>
      </c>
      <c r="C24" s="130">
        <v>2</v>
      </c>
      <c r="D24" s="130">
        <v>5</v>
      </c>
      <c r="E24" s="130" t="s">
        <v>23</v>
      </c>
      <c r="F24" s="144">
        <v>606</v>
      </c>
      <c r="G24" s="145">
        <v>16.63</v>
      </c>
      <c r="H24" s="145">
        <v>23.56</v>
      </c>
      <c r="I24" s="145">
        <v>13.16</v>
      </c>
      <c r="J24" s="145">
        <v>31.87</v>
      </c>
      <c r="K24" s="145">
        <v>9.47</v>
      </c>
      <c r="L24" s="145">
        <v>1.62</v>
      </c>
      <c r="M24" s="145">
        <v>1.85</v>
      </c>
      <c r="N24" s="145">
        <v>0.92</v>
      </c>
      <c r="O24" s="145">
        <v>0</v>
      </c>
      <c r="P24" s="145">
        <v>0.23</v>
      </c>
      <c r="Q24" s="145">
        <v>0.69</v>
      </c>
      <c r="R24" s="145">
        <v>0.69</v>
      </c>
      <c r="S24" s="145">
        <v>99.31</v>
      </c>
      <c r="T24" s="132">
        <v>71.95</v>
      </c>
      <c r="U24" s="133">
        <v>28.05</v>
      </c>
    </row>
    <row r="25" spans="2:21" ht="12.75">
      <c r="B25" s="129" t="s">
        <v>184</v>
      </c>
      <c r="C25" s="130">
        <v>2</v>
      </c>
      <c r="D25" s="130">
        <v>5</v>
      </c>
      <c r="E25" s="130" t="s">
        <v>79</v>
      </c>
      <c r="F25" s="144">
        <v>647</v>
      </c>
      <c r="G25" s="145">
        <v>18.2</v>
      </c>
      <c r="H25" s="145">
        <v>28.91</v>
      </c>
      <c r="I25" s="145">
        <v>13.06</v>
      </c>
      <c r="J25" s="145">
        <v>25.48</v>
      </c>
      <c r="K25" s="145">
        <v>8.57</v>
      </c>
      <c r="L25" s="145">
        <v>3</v>
      </c>
      <c r="M25" s="145">
        <v>1.93</v>
      </c>
      <c r="N25" s="145">
        <v>0.21</v>
      </c>
      <c r="O25" s="145">
        <v>0</v>
      </c>
      <c r="P25" s="145">
        <v>0.21</v>
      </c>
      <c r="Q25" s="145">
        <v>0.43</v>
      </c>
      <c r="R25" s="145">
        <v>0.85</v>
      </c>
      <c r="S25" s="145">
        <v>99.15</v>
      </c>
      <c r="T25" s="132">
        <v>72.8</v>
      </c>
      <c r="U25" s="133">
        <v>27.2</v>
      </c>
    </row>
    <row r="26" spans="2:21" ht="12.75">
      <c r="B26" s="129" t="s">
        <v>82</v>
      </c>
      <c r="C26" s="130">
        <v>3</v>
      </c>
      <c r="D26" s="130">
        <v>1</v>
      </c>
      <c r="E26" s="130" t="s">
        <v>22</v>
      </c>
      <c r="F26" s="144">
        <v>535</v>
      </c>
      <c r="G26" s="145">
        <v>13.47</v>
      </c>
      <c r="H26" s="145">
        <v>38.34</v>
      </c>
      <c r="I26" s="145">
        <v>9.07</v>
      </c>
      <c r="J26" s="145">
        <v>16.84</v>
      </c>
      <c r="K26" s="145">
        <v>6.48</v>
      </c>
      <c r="L26" s="145">
        <v>11.92</v>
      </c>
      <c r="M26" s="145">
        <v>2.85</v>
      </c>
      <c r="N26" s="145">
        <v>0.26</v>
      </c>
      <c r="O26" s="145">
        <v>0</v>
      </c>
      <c r="P26" s="145">
        <v>0.26</v>
      </c>
      <c r="Q26" s="145">
        <v>0.52</v>
      </c>
      <c r="R26" s="147">
        <v>0</v>
      </c>
      <c r="S26" s="145">
        <v>100</v>
      </c>
      <c r="T26" s="132">
        <v>72.15</v>
      </c>
      <c r="U26" s="133">
        <v>27.85</v>
      </c>
    </row>
    <row r="27" spans="2:21" ht="12.75">
      <c r="B27" s="129" t="s">
        <v>82</v>
      </c>
      <c r="C27" s="130">
        <v>3</v>
      </c>
      <c r="D27" s="130">
        <v>1</v>
      </c>
      <c r="E27" s="130" t="s">
        <v>23</v>
      </c>
      <c r="F27" s="144">
        <v>574</v>
      </c>
      <c r="G27" s="145">
        <v>13.81</v>
      </c>
      <c r="H27" s="145">
        <v>38.31</v>
      </c>
      <c r="I27" s="145">
        <v>8.24</v>
      </c>
      <c r="J27" s="145">
        <v>19.38</v>
      </c>
      <c r="K27" s="145">
        <v>6.68</v>
      </c>
      <c r="L27" s="145">
        <v>11.58</v>
      </c>
      <c r="M27" s="145">
        <v>1.11</v>
      </c>
      <c r="N27" s="145">
        <v>0.89</v>
      </c>
      <c r="O27" s="145">
        <v>0</v>
      </c>
      <c r="P27" s="145">
        <v>0</v>
      </c>
      <c r="Q27" s="145">
        <v>0</v>
      </c>
      <c r="R27" s="145">
        <v>0</v>
      </c>
      <c r="S27" s="145">
        <v>100</v>
      </c>
      <c r="T27" s="132">
        <v>78.22</v>
      </c>
      <c r="U27" s="133">
        <v>21.78</v>
      </c>
    </row>
    <row r="28" spans="2:21" ht="12.75">
      <c r="B28" s="129" t="s">
        <v>160</v>
      </c>
      <c r="C28" s="130">
        <v>3</v>
      </c>
      <c r="D28" s="130">
        <v>2</v>
      </c>
      <c r="E28" s="130" t="s">
        <v>22</v>
      </c>
      <c r="F28" s="144">
        <v>764</v>
      </c>
      <c r="G28" s="145">
        <v>12.31</v>
      </c>
      <c r="H28" s="145">
        <v>28.03</v>
      </c>
      <c r="I28" s="145">
        <v>11.17</v>
      </c>
      <c r="J28" s="145">
        <v>24.43</v>
      </c>
      <c r="K28" s="145">
        <v>11.36</v>
      </c>
      <c r="L28" s="145">
        <v>7.39</v>
      </c>
      <c r="M28" s="145">
        <v>2.27</v>
      </c>
      <c r="N28" s="145">
        <v>1.33</v>
      </c>
      <c r="O28" s="145">
        <v>0.38</v>
      </c>
      <c r="P28" s="145">
        <v>0</v>
      </c>
      <c r="Q28" s="145">
        <v>1.33</v>
      </c>
      <c r="R28" s="145">
        <v>0.38</v>
      </c>
      <c r="S28" s="145">
        <v>99.62</v>
      </c>
      <c r="T28" s="132">
        <v>69.37</v>
      </c>
      <c r="U28" s="133">
        <v>30.63</v>
      </c>
    </row>
    <row r="29" spans="2:21" ht="12.75">
      <c r="B29" s="129" t="s">
        <v>160</v>
      </c>
      <c r="C29" s="130">
        <v>3</v>
      </c>
      <c r="D29" s="130">
        <v>2</v>
      </c>
      <c r="E29" s="130" t="s">
        <v>23</v>
      </c>
      <c r="F29" s="144">
        <v>753</v>
      </c>
      <c r="G29" s="145">
        <v>15.72</v>
      </c>
      <c r="H29" s="145">
        <v>29.73</v>
      </c>
      <c r="I29" s="145">
        <v>12.12</v>
      </c>
      <c r="J29" s="145">
        <v>22.92</v>
      </c>
      <c r="K29" s="145">
        <v>9.09</v>
      </c>
      <c r="L29" s="145">
        <v>6.82</v>
      </c>
      <c r="M29" s="145">
        <v>1.14</v>
      </c>
      <c r="N29" s="145">
        <v>0.19</v>
      </c>
      <c r="O29" s="145">
        <v>0.38</v>
      </c>
      <c r="P29" s="145">
        <v>0.19</v>
      </c>
      <c r="Q29" s="145">
        <v>1.7</v>
      </c>
      <c r="R29" s="145">
        <v>0.38</v>
      </c>
      <c r="S29" s="145">
        <v>99.62</v>
      </c>
      <c r="T29" s="132">
        <v>70.39</v>
      </c>
      <c r="U29" s="133">
        <v>29.61</v>
      </c>
    </row>
    <row r="30" spans="2:21" ht="12.75">
      <c r="B30" s="129" t="s">
        <v>59</v>
      </c>
      <c r="C30" s="130">
        <v>3</v>
      </c>
      <c r="D30" s="130">
        <v>3</v>
      </c>
      <c r="E30" s="130" t="s">
        <v>22</v>
      </c>
      <c r="F30" s="144">
        <v>661</v>
      </c>
      <c r="G30" s="145">
        <v>12.85</v>
      </c>
      <c r="H30" s="145">
        <v>33.33</v>
      </c>
      <c r="I30" s="145">
        <v>12.64</v>
      </c>
      <c r="J30" s="145">
        <v>24.18</v>
      </c>
      <c r="K30" s="145">
        <v>7.84</v>
      </c>
      <c r="L30" s="145">
        <v>5.66</v>
      </c>
      <c r="M30" s="145">
        <v>2.83</v>
      </c>
      <c r="N30" s="145">
        <v>0.22</v>
      </c>
      <c r="O30" s="145">
        <v>0</v>
      </c>
      <c r="P30" s="145">
        <v>0.22</v>
      </c>
      <c r="Q30" s="145">
        <v>0.22</v>
      </c>
      <c r="R30" s="145">
        <v>0.86</v>
      </c>
      <c r="S30" s="145">
        <v>99.14</v>
      </c>
      <c r="T30" s="132">
        <v>70.05</v>
      </c>
      <c r="U30" s="133">
        <v>29.95</v>
      </c>
    </row>
    <row r="31" spans="2:21" ht="12.75">
      <c r="B31" s="129" t="s">
        <v>59</v>
      </c>
      <c r="C31" s="130">
        <v>3</v>
      </c>
      <c r="D31" s="130">
        <v>3</v>
      </c>
      <c r="E31" s="130" t="s">
        <v>23</v>
      </c>
      <c r="F31" s="144">
        <v>606</v>
      </c>
      <c r="G31" s="145">
        <v>9.43</v>
      </c>
      <c r="H31" s="145">
        <v>37.03</v>
      </c>
      <c r="I31" s="145">
        <v>10.61</v>
      </c>
      <c r="J31" s="145">
        <v>20.28</v>
      </c>
      <c r="K31" s="145">
        <v>9.67</v>
      </c>
      <c r="L31" s="145">
        <v>7.31</v>
      </c>
      <c r="M31" s="145">
        <v>4.48</v>
      </c>
      <c r="N31" s="145">
        <v>0.71</v>
      </c>
      <c r="O31" s="145">
        <v>0.24</v>
      </c>
      <c r="P31" s="145">
        <v>0</v>
      </c>
      <c r="Q31" s="145">
        <v>0.24</v>
      </c>
      <c r="R31" s="145">
        <v>0.7</v>
      </c>
      <c r="S31" s="145">
        <v>99.3</v>
      </c>
      <c r="T31" s="132">
        <v>70.46</v>
      </c>
      <c r="U31" s="133">
        <v>29.54</v>
      </c>
    </row>
    <row r="32" spans="2:21" ht="12.75">
      <c r="B32" s="129" t="s">
        <v>185</v>
      </c>
      <c r="C32" s="130">
        <v>3</v>
      </c>
      <c r="D32" s="130">
        <v>4</v>
      </c>
      <c r="E32" s="130" t="s">
        <v>22</v>
      </c>
      <c r="F32" s="144">
        <v>605</v>
      </c>
      <c r="G32" s="145">
        <v>17.93</v>
      </c>
      <c r="H32" s="145">
        <v>25.98</v>
      </c>
      <c r="I32" s="145">
        <v>6.44</v>
      </c>
      <c r="J32" s="145">
        <v>31.03</v>
      </c>
      <c r="K32" s="145">
        <v>11.03</v>
      </c>
      <c r="L32" s="145">
        <v>3.68</v>
      </c>
      <c r="M32" s="145">
        <v>1.61</v>
      </c>
      <c r="N32" s="145">
        <v>0.69</v>
      </c>
      <c r="O32" s="145">
        <v>0.23</v>
      </c>
      <c r="P32" s="145">
        <v>0.23</v>
      </c>
      <c r="Q32" s="145">
        <v>1.15</v>
      </c>
      <c r="R32" s="145">
        <v>1.58</v>
      </c>
      <c r="S32" s="145">
        <v>98.42</v>
      </c>
      <c r="T32" s="132">
        <v>73.06</v>
      </c>
      <c r="U32" s="133">
        <v>26.94</v>
      </c>
    </row>
    <row r="33" spans="2:21" ht="12.75">
      <c r="B33" s="129" t="s">
        <v>185</v>
      </c>
      <c r="C33" s="130">
        <v>3</v>
      </c>
      <c r="D33" s="130">
        <v>4</v>
      </c>
      <c r="E33" s="130" t="s">
        <v>23</v>
      </c>
      <c r="F33" s="144">
        <v>615</v>
      </c>
      <c r="G33" s="145">
        <v>15.63</v>
      </c>
      <c r="H33" s="145">
        <v>27.68</v>
      </c>
      <c r="I33" s="145">
        <v>6.47</v>
      </c>
      <c r="J33" s="145">
        <v>29.91</v>
      </c>
      <c r="K33" s="145">
        <v>10.71</v>
      </c>
      <c r="L33" s="145">
        <v>5.36</v>
      </c>
      <c r="M33" s="145">
        <v>1.79</v>
      </c>
      <c r="N33" s="145">
        <v>1.34</v>
      </c>
      <c r="O33" s="145">
        <v>0.22</v>
      </c>
      <c r="P33" s="145">
        <v>0</v>
      </c>
      <c r="Q33" s="145">
        <v>0.89</v>
      </c>
      <c r="R33" s="145">
        <v>1.54</v>
      </c>
      <c r="S33" s="145">
        <v>98.46</v>
      </c>
      <c r="T33" s="132">
        <v>73.98</v>
      </c>
      <c r="U33" s="133">
        <v>26.02</v>
      </c>
    </row>
    <row r="34" spans="2:21" ht="12.75">
      <c r="B34" s="129" t="s">
        <v>60</v>
      </c>
      <c r="C34" s="130">
        <v>3</v>
      </c>
      <c r="D34" s="130">
        <v>5</v>
      </c>
      <c r="E34" s="130" t="s">
        <v>22</v>
      </c>
      <c r="F34" s="144">
        <v>454</v>
      </c>
      <c r="G34" s="145">
        <v>13.51</v>
      </c>
      <c r="H34" s="145">
        <v>37.24</v>
      </c>
      <c r="I34" s="145">
        <v>6.01</v>
      </c>
      <c r="J34" s="145">
        <v>19.82</v>
      </c>
      <c r="K34" s="145">
        <v>8.71</v>
      </c>
      <c r="L34" s="145">
        <v>10.51</v>
      </c>
      <c r="M34" s="145">
        <v>1.5</v>
      </c>
      <c r="N34" s="145">
        <v>1.2</v>
      </c>
      <c r="O34" s="145">
        <v>0.9</v>
      </c>
      <c r="P34" s="145">
        <v>0</v>
      </c>
      <c r="Q34" s="145">
        <v>0.6</v>
      </c>
      <c r="R34" s="145">
        <v>0.3</v>
      </c>
      <c r="S34" s="145">
        <v>99.7</v>
      </c>
      <c r="T34" s="132">
        <v>73.57</v>
      </c>
      <c r="U34" s="133">
        <v>26.43</v>
      </c>
    </row>
    <row r="35" spans="2:21" ht="12.75">
      <c r="B35" s="129" t="s">
        <v>60</v>
      </c>
      <c r="C35" s="130">
        <v>3</v>
      </c>
      <c r="D35" s="130">
        <v>5</v>
      </c>
      <c r="E35" s="130" t="s">
        <v>23</v>
      </c>
      <c r="F35" s="144">
        <v>451</v>
      </c>
      <c r="G35" s="145">
        <v>15.77</v>
      </c>
      <c r="H35" s="145">
        <v>36.28</v>
      </c>
      <c r="I35" s="145">
        <v>6.94</v>
      </c>
      <c r="J35" s="145">
        <v>21.45</v>
      </c>
      <c r="K35" s="145">
        <v>6.31</v>
      </c>
      <c r="L35" s="145">
        <v>8.52</v>
      </c>
      <c r="M35" s="145">
        <v>2.52</v>
      </c>
      <c r="N35" s="145">
        <v>0.95</v>
      </c>
      <c r="O35" s="145">
        <v>0.95</v>
      </c>
      <c r="P35" s="145">
        <v>0</v>
      </c>
      <c r="Q35" s="145">
        <v>0.32</v>
      </c>
      <c r="R35" s="145">
        <v>0.63</v>
      </c>
      <c r="S35" s="145">
        <v>99.37</v>
      </c>
      <c r="T35" s="132">
        <v>70.73</v>
      </c>
      <c r="U35" s="133">
        <v>29.27</v>
      </c>
    </row>
    <row r="36" spans="2:21" ht="12.75">
      <c r="B36" s="129" t="s">
        <v>160</v>
      </c>
      <c r="C36" s="130">
        <v>3</v>
      </c>
      <c r="D36" s="130">
        <v>6</v>
      </c>
      <c r="E36" s="130" t="s">
        <v>22</v>
      </c>
      <c r="F36" s="144">
        <v>729</v>
      </c>
      <c r="G36" s="145">
        <v>13.21</v>
      </c>
      <c r="H36" s="145">
        <v>44.91</v>
      </c>
      <c r="I36" s="145">
        <v>9.25</v>
      </c>
      <c r="J36" s="145">
        <v>18.68</v>
      </c>
      <c r="K36" s="145">
        <v>5.09</v>
      </c>
      <c r="L36" s="145">
        <v>6.08</v>
      </c>
      <c r="M36" s="145">
        <v>0.57</v>
      </c>
      <c r="N36" s="145">
        <v>0.57</v>
      </c>
      <c r="O36" s="145">
        <v>0</v>
      </c>
      <c r="P36" s="145">
        <v>0</v>
      </c>
      <c r="Q36" s="145">
        <v>0.75</v>
      </c>
      <c r="R36" s="145">
        <v>0.38</v>
      </c>
      <c r="S36" s="145">
        <v>99.62</v>
      </c>
      <c r="T36" s="132">
        <v>72.98</v>
      </c>
      <c r="U36" s="133">
        <v>27.02</v>
      </c>
    </row>
    <row r="37" spans="2:21" ht="12.75">
      <c r="B37" s="129" t="s">
        <v>160</v>
      </c>
      <c r="C37" s="130">
        <v>3</v>
      </c>
      <c r="D37" s="130">
        <v>6</v>
      </c>
      <c r="E37" s="130" t="s">
        <v>23</v>
      </c>
      <c r="F37" s="144">
        <v>720</v>
      </c>
      <c r="G37" s="145">
        <v>13.22</v>
      </c>
      <c r="H37" s="145">
        <v>42.09</v>
      </c>
      <c r="I37" s="145">
        <v>7.82</v>
      </c>
      <c r="J37" s="145">
        <v>17.5</v>
      </c>
      <c r="K37" s="145">
        <v>8.01</v>
      </c>
      <c r="L37" s="145">
        <v>8.01</v>
      </c>
      <c r="M37" s="145">
        <v>2.05</v>
      </c>
      <c r="N37" s="145">
        <v>0.74</v>
      </c>
      <c r="O37" s="145">
        <v>0</v>
      </c>
      <c r="P37" s="145">
        <v>0</v>
      </c>
      <c r="Q37" s="145">
        <v>0.56</v>
      </c>
      <c r="R37" s="145">
        <v>0.74</v>
      </c>
      <c r="S37" s="145">
        <v>99.26</v>
      </c>
      <c r="T37" s="132">
        <v>75.14</v>
      </c>
      <c r="U37" s="133">
        <v>24.86</v>
      </c>
    </row>
    <row r="38" spans="2:21" ht="12.75">
      <c r="B38" s="129" t="s">
        <v>59</v>
      </c>
      <c r="C38" s="130">
        <v>3</v>
      </c>
      <c r="D38" s="130">
        <v>7</v>
      </c>
      <c r="E38" s="130" t="s">
        <v>22</v>
      </c>
      <c r="F38" s="144">
        <v>455</v>
      </c>
      <c r="G38" s="145">
        <v>12.46</v>
      </c>
      <c r="H38" s="145">
        <v>32.91</v>
      </c>
      <c r="I38" s="145">
        <v>10.86</v>
      </c>
      <c r="J38" s="145">
        <v>25.88</v>
      </c>
      <c r="K38" s="145">
        <v>7.35</v>
      </c>
      <c r="L38" s="145">
        <v>5.11</v>
      </c>
      <c r="M38" s="145">
        <v>2.56</v>
      </c>
      <c r="N38" s="145">
        <v>0.64</v>
      </c>
      <c r="O38" s="145">
        <v>1.28</v>
      </c>
      <c r="P38" s="145">
        <v>0.32</v>
      </c>
      <c r="Q38" s="145">
        <v>0.64</v>
      </c>
      <c r="R38" s="145">
        <v>1.57</v>
      </c>
      <c r="S38" s="145">
        <v>98.43</v>
      </c>
      <c r="T38" s="132">
        <v>69.89</v>
      </c>
      <c r="U38" s="133">
        <v>30.11</v>
      </c>
    </row>
    <row r="39" spans="2:21" ht="12.75">
      <c r="B39" s="129" t="s">
        <v>59</v>
      </c>
      <c r="C39" s="130">
        <v>3</v>
      </c>
      <c r="D39" s="130">
        <v>7</v>
      </c>
      <c r="E39" s="130" t="s">
        <v>23</v>
      </c>
      <c r="F39" s="144">
        <v>421</v>
      </c>
      <c r="G39" s="145">
        <v>9.65</v>
      </c>
      <c r="H39" s="145">
        <v>27.65</v>
      </c>
      <c r="I39" s="145">
        <v>13.5</v>
      </c>
      <c r="J39" s="145">
        <v>26.05</v>
      </c>
      <c r="K39" s="145">
        <v>9.65</v>
      </c>
      <c r="L39" s="145">
        <v>7.4</v>
      </c>
      <c r="M39" s="145">
        <v>4.5</v>
      </c>
      <c r="N39" s="145">
        <v>0.64</v>
      </c>
      <c r="O39" s="145">
        <v>0.32</v>
      </c>
      <c r="P39" s="145">
        <v>0.32</v>
      </c>
      <c r="Q39" s="145">
        <v>0.32</v>
      </c>
      <c r="R39" s="145">
        <v>0.64</v>
      </c>
      <c r="S39" s="145">
        <v>99.36</v>
      </c>
      <c r="T39" s="132">
        <v>74.35</v>
      </c>
      <c r="U39" s="133">
        <v>26.65</v>
      </c>
    </row>
    <row r="40" spans="2:21" ht="12.75">
      <c r="B40" s="129" t="s">
        <v>186</v>
      </c>
      <c r="C40" s="130">
        <v>3</v>
      </c>
      <c r="D40" s="130">
        <v>8</v>
      </c>
      <c r="E40" s="130" t="s">
        <v>22</v>
      </c>
      <c r="F40" s="144">
        <v>463</v>
      </c>
      <c r="G40" s="145">
        <v>17</v>
      </c>
      <c r="H40" s="145">
        <v>24.21</v>
      </c>
      <c r="I40" s="145">
        <v>10.95</v>
      </c>
      <c r="J40" s="145">
        <v>32.28</v>
      </c>
      <c r="K40" s="145">
        <v>8.93</v>
      </c>
      <c r="L40" s="145">
        <v>4.32</v>
      </c>
      <c r="M40" s="145">
        <v>1.15</v>
      </c>
      <c r="N40" s="145">
        <v>0.86</v>
      </c>
      <c r="O40" s="145">
        <v>0</v>
      </c>
      <c r="P40" s="145">
        <v>0</v>
      </c>
      <c r="Q40" s="145">
        <v>0.26</v>
      </c>
      <c r="R40" s="145">
        <v>0.86</v>
      </c>
      <c r="S40" s="145">
        <v>99.14</v>
      </c>
      <c r="T40" s="132">
        <v>75.59</v>
      </c>
      <c r="U40" s="133">
        <v>24.41</v>
      </c>
    </row>
    <row r="41" spans="2:21" ht="12.75">
      <c r="B41" s="129" t="s">
        <v>186</v>
      </c>
      <c r="C41" s="130">
        <v>3</v>
      </c>
      <c r="D41" s="130">
        <v>8</v>
      </c>
      <c r="E41" s="130" t="s">
        <v>23</v>
      </c>
      <c r="F41" s="144">
        <v>578</v>
      </c>
      <c r="G41" s="145">
        <v>14.78</v>
      </c>
      <c r="H41" s="145">
        <v>18.48</v>
      </c>
      <c r="I41" s="145">
        <v>10.62</v>
      </c>
      <c r="J41" s="145">
        <v>36.49</v>
      </c>
      <c r="K41" s="145">
        <v>10.39</v>
      </c>
      <c r="L41" s="145">
        <v>5.08</v>
      </c>
      <c r="M41" s="145">
        <v>1.85</v>
      </c>
      <c r="N41" s="145">
        <v>1.39</v>
      </c>
      <c r="O41" s="145">
        <v>0.46</v>
      </c>
      <c r="P41" s="145">
        <v>0</v>
      </c>
      <c r="Q41" s="145">
        <v>0.46</v>
      </c>
      <c r="R41" s="145">
        <v>0.46</v>
      </c>
      <c r="S41" s="145">
        <v>99.54</v>
      </c>
      <c r="T41" s="132">
        <v>75.26</v>
      </c>
      <c r="U41" s="133">
        <v>24.74</v>
      </c>
    </row>
    <row r="42" spans="2:21" ht="12.75">
      <c r="B42" s="129" t="s">
        <v>186</v>
      </c>
      <c r="C42" s="130">
        <v>3</v>
      </c>
      <c r="D42" s="130">
        <v>8</v>
      </c>
      <c r="E42" s="130" t="s">
        <v>79</v>
      </c>
      <c r="F42" s="144">
        <v>569</v>
      </c>
      <c r="G42" s="145">
        <v>18.76</v>
      </c>
      <c r="H42" s="145">
        <v>20.67</v>
      </c>
      <c r="I42" s="145">
        <v>10.45</v>
      </c>
      <c r="J42" s="145">
        <v>32.07</v>
      </c>
      <c r="K42" s="145">
        <v>10.21</v>
      </c>
      <c r="L42" s="145">
        <v>5.7</v>
      </c>
      <c r="M42" s="145">
        <v>0.85</v>
      </c>
      <c r="N42" s="145">
        <v>0.48</v>
      </c>
      <c r="O42" s="145">
        <v>0.71</v>
      </c>
      <c r="P42" s="145">
        <v>0</v>
      </c>
      <c r="Q42" s="145">
        <v>0</v>
      </c>
      <c r="R42" s="145">
        <v>0.24</v>
      </c>
      <c r="S42" s="145">
        <v>99.76</v>
      </c>
      <c r="T42" s="132">
        <v>74.17</v>
      </c>
      <c r="U42" s="133">
        <v>25.83</v>
      </c>
    </row>
    <row r="43" spans="2:21" ht="12.75">
      <c r="B43" s="129" t="s">
        <v>161</v>
      </c>
      <c r="C43" s="130">
        <v>3</v>
      </c>
      <c r="D43" s="130">
        <v>9</v>
      </c>
      <c r="E43" s="130" t="s">
        <v>22</v>
      </c>
      <c r="F43" s="144">
        <v>586</v>
      </c>
      <c r="G43" s="145">
        <v>10.23</v>
      </c>
      <c r="H43" s="145">
        <v>39.3</v>
      </c>
      <c r="I43" s="145">
        <v>6.98</v>
      </c>
      <c r="J43" s="145">
        <v>24.42</v>
      </c>
      <c r="K43" s="145">
        <v>10.93</v>
      </c>
      <c r="L43" s="145">
        <v>4.42</v>
      </c>
      <c r="M43" s="145">
        <v>1.16</v>
      </c>
      <c r="N43" s="145">
        <v>1.63</v>
      </c>
      <c r="O43" s="145">
        <v>0.23</v>
      </c>
      <c r="P43" s="145">
        <v>0.23</v>
      </c>
      <c r="Q43" s="145">
        <v>0.47</v>
      </c>
      <c r="R43" s="145">
        <v>0.46</v>
      </c>
      <c r="S43" s="145">
        <v>99.54</v>
      </c>
      <c r="T43" s="132">
        <v>73.72</v>
      </c>
      <c r="U43" s="133">
        <v>26.28</v>
      </c>
    </row>
    <row r="44" spans="2:21" ht="12.75">
      <c r="B44" s="129" t="s">
        <v>161</v>
      </c>
      <c r="C44" s="130">
        <v>3</v>
      </c>
      <c r="D44" s="130">
        <v>9</v>
      </c>
      <c r="E44" s="130" t="s">
        <v>23</v>
      </c>
      <c r="F44" s="144">
        <v>617</v>
      </c>
      <c r="G44" s="145">
        <v>10.56</v>
      </c>
      <c r="H44" s="145">
        <v>35.13</v>
      </c>
      <c r="I44" s="145">
        <v>9.05</v>
      </c>
      <c r="J44" s="145">
        <v>25.22</v>
      </c>
      <c r="K44" s="145">
        <v>8.19</v>
      </c>
      <c r="L44" s="145">
        <v>5.82</v>
      </c>
      <c r="M44" s="145">
        <v>4.09</v>
      </c>
      <c r="N44" s="145">
        <v>1.29</v>
      </c>
      <c r="O44" s="145">
        <v>0</v>
      </c>
      <c r="P44" s="145">
        <v>0.43</v>
      </c>
      <c r="Q44" s="145">
        <v>0.22</v>
      </c>
      <c r="R44" s="145">
        <v>0</v>
      </c>
      <c r="S44" s="145">
        <v>100</v>
      </c>
      <c r="T44" s="132">
        <v>75.2</v>
      </c>
      <c r="U44" s="133">
        <v>24.8</v>
      </c>
    </row>
    <row r="45" spans="2:21" ht="12.75">
      <c r="B45" s="129" t="s">
        <v>186</v>
      </c>
      <c r="C45" s="130">
        <v>3</v>
      </c>
      <c r="D45" s="130">
        <v>10</v>
      </c>
      <c r="E45" s="130" t="s">
        <v>24</v>
      </c>
      <c r="F45" s="144">
        <v>658</v>
      </c>
      <c r="G45" s="145">
        <v>15.09</v>
      </c>
      <c r="H45" s="145">
        <v>31.7</v>
      </c>
      <c r="I45" s="145">
        <v>6.04</v>
      </c>
      <c r="J45" s="145">
        <v>27.74</v>
      </c>
      <c r="K45" s="145">
        <v>8.68</v>
      </c>
      <c r="L45" s="145">
        <v>7.74</v>
      </c>
      <c r="M45" s="145">
        <v>2.08</v>
      </c>
      <c r="N45" s="145">
        <v>0.57</v>
      </c>
      <c r="O45" s="145">
        <v>0</v>
      </c>
      <c r="P45" s="145">
        <v>0</v>
      </c>
      <c r="Q45" s="145">
        <v>0.38</v>
      </c>
      <c r="R45" s="145">
        <v>0.75</v>
      </c>
      <c r="S45" s="145">
        <v>99.25</v>
      </c>
      <c r="T45" s="132">
        <v>81.16</v>
      </c>
      <c r="U45" s="133">
        <v>18.84</v>
      </c>
    </row>
    <row r="46" spans="2:21" ht="12.75">
      <c r="B46" s="129" t="s">
        <v>185</v>
      </c>
      <c r="C46" s="130">
        <v>3</v>
      </c>
      <c r="D46" s="130">
        <v>11</v>
      </c>
      <c r="E46" s="130" t="s">
        <v>22</v>
      </c>
      <c r="F46" s="144">
        <v>441</v>
      </c>
      <c r="G46" s="145">
        <v>11.68</v>
      </c>
      <c r="H46" s="145">
        <v>30.48</v>
      </c>
      <c r="I46" s="145">
        <v>9.12</v>
      </c>
      <c r="J46" s="145">
        <v>33.05</v>
      </c>
      <c r="K46" s="145">
        <v>7.98</v>
      </c>
      <c r="L46" s="145">
        <v>3.99</v>
      </c>
      <c r="M46" s="145">
        <v>1.71</v>
      </c>
      <c r="N46" s="145">
        <v>1.42</v>
      </c>
      <c r="O46" s="145">
        <v>0.28</v>
      </c>
      <c r="P46" s="145">
        <v>0</v>
      </c>
      <c r="Q46" s="145">
        <v>0.28</v>
      </c>
      <c r="R46" s="145">
        <v>0</v>
      </c>
      <c r="S46" s="145">
        <v>100</v>
      </c>
      <c r="T46" s="132">
        <v>77.63</v>
      </c>
      <c r="U46" s="133">
        <v>22.37</v>
      </c>
    </row>
    <row r="47" spans="2:21" ht="12.75">
      <c r="B47" s="129" t="s">
        <v>185</v>
      </c>
      <c r="C47" s="130">
        <v>3</v>
      </c>
      <c r="D47" s="130">
        <v>11</v>
      </c>
      <c r="E47" s="130" t="s">
        <v>23</v>
      </c>
      <c r="F47" s="144">
        <v>514</v>
      </c>
      <c r="G47" s="145">
        <v>13.92</v>
      </c>
      <c r="H47" s="145">
        <v>29.11</v>
      </c>
      <c r="I47" s="145">
        <v>9.87</v>
      </c>
      <c r="J47" s="145">
        <v>32.15</v>
      </c>
      <c r="K47" s="145">
        <v>6.58</v>
      </c>
      <c r="L47" s="145">
        <v>5.82</v>
      </c>
      <c r="M47" s="145">
        <v>1.27</v>
      </c>
      <c r="N47" s="145">
        <v>0.51</v>
      </c>
      <c r="O47" s="145">
        <v>0.25</v>
      </c>
      <c r="P47" s="145">
        <v>0</v>
      </c>
      <c r="Q47" s="145">
        <v>0.51</v>
      </c>
      <c r="R47" s="145">
        <v>1</v>
      </c>
      <c r="S47" s="145">
        <v>99</v>
      </c>
      <c r="T47" s="132">
        <v>77.63</v>
      </c>
      <c r="U47" s="133">
        <v>22.37</v>
      </c>
    </row>
    <row r="48" spans="2:21" ht="12.75">
      <c r="B48" s="129" t="s">
        <v>187</v>
      </c>
      <c r="C48" s="130">
        <v>3</v>
      </c>
      <c r="D48" s="130">
        <v>12</v>
      </c>
      <c r="E48" s="130" t="s">
        <v>22</v>
      </c>
      <c r="F48" s="144">
        <v>676</v>
      </c>
      <c r="G48" s="145">
        <v>12.69</v>
      </c>
      <c r="H48" s="145">
        <v>26.26</v>
      </c>
      <c r="I48" s="145">
        <v>10.28</v>
      </c>
      <c r="J48" s="145">
        <v>27.13</v>
      </c>
      <c r="K48" s="145">
        <v>11.16</v>
      </c>
      <c r="L48" s="145">
        <v>8.1</v>
      </c>
      <c r="M48" s="145">
        <v>1.53</v>
      </c>
      <c r="N48" s="145">
        <v>1.97</v>
      </c>
      <c r="O48" s="145">
        <v>0.88</v>
      </c>
      <c r="P48" s="145">
        <v>0</v>
      </c>
      <c r="Q48" s="145">
        <v>0</v>
      </c>
      <c r="R48" s="145">
        <v>1.3</v>
      </c>
      <c r="S48" s="145">
        <v>98.7</v>
      </c>
      <c r="T48" s="132">
        <v>68.49</v>
      </c>
      <c r="U48" s="133">
        <v>31.51</v>
      </c>
    </row>
    <row r="49" spans="2:21" ht="12.75">
      <c r="B49" s="129" t="s">
        <v>187</v>
      </c>
      <c r="C49" s="130">
        <v>3</v>
      </c>
      <c r="D49" s="130">
        <v>12</v>
      </c>
      <c r="E49" s="130" t="s">
        <v>23</v>
      </c>
      <c r="F49" s="144">
        <v>660</v>
      </c>
      <c r="G49" s="145">
        <v>11.88</v>
      </c>
      <c r="H49" s="145">
        <v>29.81</v>
      </c>
      <c r="I49" s="145">
        <v>11.23</v>
      </c>
      <c r="J49" s="145">
        <v>29.59</v>
      </c>
      <c r="K49" s="145">
        <v>8.64</v>
      </c>
      <c r="L49" s="145">
        <v>4.54</v>
      </c>
      <c r="M49" s="145">
        <v>2.38</v>
      </c>
      <c r="N49" s="145">
        <v>1.3</v>
      </c>
      <c r="O49" s="145">
        <v>0.22</v>
      </c>
      <c r="P49" s="145">
        <v>0</v>
      </c>
      <c r="Q49" s="147">
        <v>0.43</v>
      </c>
      <c r="R49" s="145">
        <v>0.43</v>
      </c>
      <c r="S49" s="145">
        <v>99.57</v>
      </c>
      <c r="T49" s="132">
        <v>70.45</v>
      </c>
      <c r="U49" s="133">
        <v>29.55</v>
      </c>
    </row>
    <row r="50" spans="2:21" ht="12.75">
      <c r="B50" s="129" t="s">
        <v>187</v>
      </c>
      <c r="C50" s="130">
        <v>3</v>
      </c>
      <c r="D50" s="130">
        <v>13</v>
      </c>
      <c r="E50" s="130" t="s">
        <v>22</v>
      </c>
      <c r="F50" s="144">
        <v>444</v>
      </c>
      <c r="G50" s="145">
        <v>16.61</v>
      </c>
      <c r="H50" s="145">
        <v>22.92</v>
      </c>
      <c r="I50" s="145">
        <v>11.3</v>
      </c>
      <c r="J50" s="145">
        <v>29.9</v>
      </c>
      <c r="K50" s="145">
        <v>11.3</v>
      </c>
      <c r="L50" s="145">
        <v>4.98</v>
      </c>
      <c r="M50" s="145">
        <v>1.99</v>
      </c>
      <c r="N50" s="145">
        <v>1</v>
      </c>
      <c r="O50" s="145">
        <v>0.33</v>
      </c>
      <c r="P50" s="145">
        <v>0</v>
      </c>
      <c r="Q50" s="145">
        <v>0.66</v>
      </c>
      <c r="R50" s="145">
        <v>0.99</v>
      </c>
      <c r="S50" s="145">
        <v>99.01</v>
      </c>
      <c r="T50" s="132">
        <v>68.47</v>
      </c>
      <c r="U50" s="133">
        <v>31.53</v>
      </c>
    </row>
    <row r="51" spans="2:21" ht="12.75">
      <c r="B51" s="129" t="s">
        <v>187</v>
      </c>
      <c r="C51" s="130">
        <v>3</v>
      </c>
      <c r="D51" s="130">
        <v>13</v>
      </c>
      <c r="E51" s="130" t="s">
        <v>23</v>
      </c>
      <c r="F51" s="144">
        <v>373</v>
      </c>
      <c r="G51" s="145">
        <v>19.35</v>
      </c>
      <c r="H51" s="145">
        <v>19</v>
      </c>
      <c r="I51" s="145">
        <v>11.83</v>
      </c>
      <c r="J51" s="145">
        <v>30.47</v>
      </c>
      <c r="K51" s="145">
        <v>12.19</v>
      </c>
      <c r="L51" s="145">
        <v>4.3</v>
      </c>
      <c r="M51" s="145">
        <v>0.72</v>
      </c>
      <c r="N51" s="145">
        <v>0.72</v>
      </c>
      <c r="O51" s="145">
        <v>1.08</v>
      </c>
      <c r="P51" s="145">
        <v>0.36</v>
      </c>
      <c r="Q51" s="145">
        <v>0</v>
      </c>
      <c r="R51" s="147">
        <v>1.06</v>
      </c>
      <c r="S51" s="145">
        <v>98.94</v>
      </c>
      <c r="T51" s="132">
        <v>75.6</v>
      </c>
      <c r="U51" s="133">
        <v>24.4</v>
      </c>
    </row>
    <row r="52" spans="2:21" ht="12.75">
      <c r="B52" s="13"/>
      <c r="C52" s="14"/>
      <c r="D52" s="14"/>
      <c r="E52" s="14"/>
      <c r="F52" s="14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9"/>
      <c r="R52" s="149"/>
      <c r="S52" s="149"/>
      <c r="T52" s="149"/>
      <c r="U52" s="150"/>
    </row>
    <row r="53" spans="2:36" s="37" customFormat="1" ht="14.25" customHeight="1" thickBot="1">
      <c r="B53" s="99" t="s">
        <v>35</v>
      </c>
      <c r="C53" s="56"/>
      <c r="D53" s="56"/>
      <c r="E53" s="56"/>
      <c r="F53" s="56">
        <f>SUM(F8:F51)</f>
        <v>25214</v>
      </c>
      <c r="G53" s="151">
        <v>13.66</v>
      </c>
      <c r="H53" s="151">
        <v>33.35</v>
      </c>
      <c r="I53" s="151">
        <v>9.36</v>
      </c>
      <c r="J53" s="151">
        <v>24.45</v>
      </c>
      <c r="K53" s="151">
        <v>8.95</v>
      </c>
      <c r="L53" s="151">
        <v>6.47</v>
      </c>
      <c r="M53" s="151">
        <v>1.95</v>
      </c>
      <c r="N53" s="151">
        <v>0.85</v>
      </c>
      <c r="O53" s="151">
        <v>0.28</v>
      </c>
      <c r="P53" s="151">
        <v>0.13</v>
      </c>
      <c r="Q53" s="151">
        <v>0.54</v>
      </c>
      <c r="R53" s="151">
        <v>0.68</v>
      </c>
      <c r="S53" s="151">
        <v>99.32</v>
      </c>
      <c r="T53" s="151">
        <v>72.11</v>
      </c>
      <c r="U53" s="152">
        <v>27.89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40"/>
    </row>
    <row r="54" spans="2:16" ht="12.75">
      <c r="B54" s="15"/>
      <c r="C54" s="14"/>
      <c r="D54" s="14"/>
      <c r="E54" s="14"/>
      <c r="F54" s="15"/>
      <c r="G54" s="123"/>
      <c r="H54" s="123"/>
      <c r="I54" s="123"/>
      <c r="J54" s="123"/>
      <c r="K54" s="123"/>
      <c r="L54" s="123"/>
      <c r="M54" s="123"/>
      <c r="N54" s="123"/>
      <c r="O54" s="123"/>
      <c r="P54" s="123"/>
    </row>
    <row r="55" spans="7:16" ht="12.75">
      <c r="G55" s="110"/>
      <c r="H55" s="110"/>
      <c r="I55" s="110"/>
      <c r="J55" s="110"/>
      <c r="K55" s="110"/>
      <c r="L55" s="110"/>
      <c r="M55" s="110"/>
      <c r="N55" s="110"/>
      <c r="O55" s="110"/>
      <c r="P55" s="110"/>
    </row>
    <row r="57" spans="2:16" ht="12.75">
      <c r="B57" s="81" t="s">
        <v>194</v>
      </c>
      <c r="C57" s="82"/>
      <c r="D57" s="82"/>
      <c r="F57" s="81" t="s">
        <v>109</v>
      </c>
      <c r="H57" s="82"/>
      <c r="J57" s="83" t="s">
        <v>200</v>
      </c>
      <c r="K57" s="82"/>
      <c r="L57" s="82"/>
      <c r="M57" s="82"/>
      <c r="N57" s="82"/>
      <c r="P57" s="82" t="s">
        <v>199</v>
      </c>
    </row>
    <row r="58" spans="2:16" ht="12.75">
      <c r="B58" s="81" t="s">
        <v>188</v>
      </c>
      <c r="C58" s="82"/>
      <c r="D58" s="82"/>
      <c r="F58" s="81" t="s">
        <v>189</v>
      </c>
      <c r="H58" s="82"/>
      <c r="J58" s="83" t="s">
        <v>201</v>
      </c>
      <c r="K58" s="82"/>
      <c r="L58" s="82"/>
      <c r="M58" s="82"/>
      <c r="N58" s="82"/>
      <c r="P58" s="82" t="s">
        <v>190</v>
      </c>
    </row>
    <row r="59" spans="2:16" ht="12.75">
      <c r="B59" s="81" t="s">
        <v>138</v>
      </c>
      <c r="C59" s="82"/>
      <c r="D59" s="82"/>
      <c r="F59" s="81" t="s">
        <v>193</v>
      </c>
      <c r="H59" s="82"/>
      <c r="J59" s="83" t="s">
        <v>177</v>
      </c>
      <c r="K59" s="82"/>
      <c r="L59" s="82"/>
      <c r="M59" s="82"/>
      <c r="N59" s="82"/>
      <c r="P59" s="82" t="s">
        <v>67</v>
      </c>
    </row>
    <row r="60" spans="2:16" ht="12.75">
      <c r="B60" s="81" t="s">
        <v>156</v>
      </c>
      <c r="C60" s="82"/>
      <c r="D60" s="82"/>
      <c r="F60" s="81" t="s">
        <v>195</v>
      </c>
      <c r="H60" s="82"/>
      <c r="J60" s="83" t="s">
        <v>191</v>
      </c>
      <c r="K60" s="82"/>
      <c r="L60" s="82"/>
      <c r="M60" s="82"/>
      <c r="N60" s="82"/>
      <c r="P60" s="83" t="s">
        <v>191</v>
      </c>
    </row>
    <row r="61" spans="2:16" ht="12.75">
      <c r="B61" s="81" t="s">
        <v>196</v>
      </c>
      <c r="C61" s="82"/>
      <c r="D61" s="82"/>
      <c r="F61" s="81" t="s">
        <v>197</v>
      </c>
      <c r="H61" s="82"/>
      <c r="J61" s="83" t="s">
        <v>202</v>
      </c>
      <c r="K61" s="82"/>
      <c r="L61" s="82"/>
      <c r="M61" s="82"/>
      <c r="N61" s="82"/>
      <c r="P61" s="82" t="s">
        <v>192</v>
      </c>
    </row>
    <row r="62" spans="2:14" ht="12.75">
      <c r="B62" s="81"/>
      <c r="C62" s="82"/>
      <c r="D62" s="82"/>
      <c r="F62" s="83"/>
      <c r="H62" s="82"/>
      <c r="J62" s="83"/>
      <c r="K62" s="82"/>
      <c r="L62" s="82"/>
      <c r="M62" s="82"/>
      <c r="N62" s="82"/>
    </row>
    <row r="63" spans="2:14" ht="12.75">
      <c r="B63" s="81"/>
      <c r="C63" s="82"/>
      <c r="D63" s="82"/>
      <c r="F63" s="83"/>
      <c r="H63" s="82"/>
      <c r="J63" s="83"/>
      <c r="K63" s="82"/>
      <c r="L63" s="82"/>
      <c r="M63" s="82"/>
      <c r="N63" s="82"/>
    </row>
    <row r="64" spans="2:14" ht="12.75">
      <c r="B64" s="81"/>
      <c r="C64" s="82"/>
      <c r="D64" s="82"/>
      <c r="F64" s="83"/>
      <c r="H64" s="82"/>
      <c r="J64" s="83"/>
      <c r="K64" s="82"/>
      <c r="L64" s="82"/>
      <c r="M64" s="82"/>
      <c r="N64" s="82"/>
    </row>
    <row r="65" spans="3:21" ht="12.75">
      <c r="C65" s="124"/>
      <c r="D65" s="9"/>
      <c r="E65" s="9"/>
      <c r="F65" s="10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4"/>
      <c r="R65" s="124"/>
      <c r="S65" s="11"/>
      <c r="T65" s="127"/>
      <c r="U65" s="127"/>
    </row>
    <row r="66" ht="12.75">
      <c r="H66" s="82"/>
    </row>
  </sheetData>
  <mergeCells count="3">
    <mergeCell ref="B4:D4"/>
    <mergeCell ref="B1:P1"/>
    <mergeCell ref="B3:F3"/>
  </mergeCells>
  <printOptions/>
  <pageMargins left="0.75" right="0.5" top="0.83" bottom="1" header="0" footer="0"/>
  <pageSetup fitToHeight="1" fitToWidth="1" horizontalDpi="300" verticalDpi="3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workbookViewId="0" topLeftCell="C13">
      <selection activeCell="U53" sqref="U53"/>
    </sheetView>
  </sheetViews>
  <sheetFormatPr defaultColWidth="11.421875" defaultRowHeight="12.75"/>
  <cols>
    <col min="1" max="1" width="4.00390625" style="0" customWidth="1"/>
    <col min="2" max="2" width="42.57421875" style="0" customWidth="1"/>
    <col min="3" max="3" width="6.8515625" style="0" customWidth="1"/>
    <col min="4" max="4" width="7.28125" style="0" customWidth="1"/>
    <col min="5" max="5" width="5.140625" style="0" customWidth="1"/>
    <col min="6" max="6" width="7.00390625" style="0" customWidth="1"/>
    <col min="7" max="7" width="6.7109375" style="0" customWidth="1"/>
    <col min="8" max="8" width="7.140625" style="0" customWidth="1"/>
    <col min="9" max="9" width="5.7109375" style="0" customWidth="1"/>
    <col min="10" max="10" width="6.28125" style="0" customWidth="1"/>
    <col min="11" max="11" width="5.7109375" style="0" customWidth="1"/>
    <col min="12" max="12" width="10.28125" style="0" customWidth="1"/>
    <col min="13" max="13" width="11.7109375" style="0" customWidth="1"/>
    <col min="14" max="14" width="6.57421875" style="0" customWidth="1"/>
    <col min="15" max="15" width="13.8515625" style="0" customWidth="1"/>
    <col min="16" max="16" width="7.28125" style="0" customWidth="1"/>
    <col min="17" max="17" width="6.7109375" style="0" customWidth="1"/>
    <col min="18" max="18" width="9.00390625" style="0" customWidth="1"/>
    <col min="19" max="20" width="7.421875" style="0" customWidth="1"/>
    <col min="21" max="21" width="7.8515625" style="0" customWidth="1"/>
  </cols>
  <sheetData>
    <row r="1" spans="1:15" s="2" customFormat="1" ht="18">
      <c r="A1" s="1"/>
      <c r="B1" s="119" t="s">
        <v>204</v>
      </c>
      <c r="C1" s="119"/>
      <c r="D1" s="119"/>
      <c r="E1" s="119"/>
      <c r="F1" s="119"/>
      <c r="G1" s="70"/>
      <c r="H1" s="70"/>
      <c r="I1" s="70"/>
      <c r="J1" s="70"/>
      <c r="K1" s="70"/>
      <c r="L1" s="70"/>
      <c r="M1" s="70"/>
      <c r="N1" s="70"/>
      <c r="O1" s="70"/>
    </row>
    <row r="2" spans="1:6" s="2" customFormat="1" ht="12.75">
      <c r="A2" s="1"/>
      <c r="B2" s="3" t="s">
        <v>0</v>
      </c>
      <c r="C2" s="4"/>
      <c r="D2" s="1"/>
      <c r="E2" s="1"/>
      <c r="F2" s="1"/>
    </row>
    <row r="3" spans="1:6" s="2" customFormat="1" ht="12.75" customHeight="1">
      <c r="A3" s="1"/>
      <c r="B3" s="128" t="s">
        <v>98</v>
      </c>
      <c r="C3" s="120"/>
      <c r="D3" s="120"/>
      <c r="E3" s="120"/>
      <c r="F3" s="120"/>
    </row>
    <row r="4" spans="1:6" s="2" customFormat="1" ht="12.75">
      <c r="A4" s="1"/>
      <c r="B4" s="121" t="s">
        <v>1</v>
      </c>
      <c r="C4" s="121"/>
      <c r="D4" s="121"/>
      <c r="E4" s="1"/>
      <c r="F4" s="1"/>
    </row>
    <row r="5" ht="13.5" thickBot="1"/>
    <row r="6" spans="2:21" ht="42" customHeight="1" thickBot="1">
      <c r="B6" s="44" t="s">
        <v>39</v>
      </c>
      <c r="C6" s="49" t="s">
        <v>31</v>
      </c>
      <c r="D6" s="45" t="s">
        <v>32</v>
      </c>
      <c r="E6" s="45" t="s">
        <v>33</v>
      </c>
      <c r="F6" s="46" t="s">
        <v>86</v>
      </c>
      <c r="G6" s="108" t="s">
        <v>109</v>
      </c>
      <c r="H6" s="108" t="s">
        <v>214</v>
      </c>
      <c r="I6" s="108" t="s">
        <v>218</v>
      </c>
      <c r="J6" s="108" t="s">
        <v>7</v>
      </c>
      <c r="K6" s="108" t="s">
        <v>71</v>
      </c>
      <c r="L6" s="108" t="s">
        <v>215</v>
      </c>
      <c r="M6" s="108" t="s">
        <v>199</v>
      </c>
      <c r="N6" s="108" t="s">
        <v>67</v>
      </c>
      <c r="O6" s="108" t="s">
        <v>220</v>
      </c>
      <c r="P6" s="49" t="s">
        <v>167</v>
      </c>
      <c r="Q6" s="49" t="s">
        <v>20</v>
      </c>
      <c r="R6" s="50" t="s">
        <v>97</v>
      </c>
      <c r="S6" s="46" t="s">
        <v>85</v>
      </c>
      <c r="T6" s="51" t="s">
        <v>88</v>
      </c>
      <c r="U6" s="52" t="s">
        <v>163</v>
      </c>
    </row>
    <row r="7" spans="2:21" ht="12.75"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96"/>
    </row>
    <row r="8" spans="2:21" ht="12.75">
      <c r="B8" s="154" t="s">
        <v>205</v>
      </c>
      <c r="C8" s="130">
        <v>1</v>
      </c>
      <c r="D8" s="130">
        <v>1</v>
      </c>
      <c r="E8" s="130" t="s">
        <v>22</v>
      </c>
      <c r="F8" s="144">
        <v>444</v>
      </c>
      <c r="G8" s="159">
        <v>37</v>
      </c>
      <c r="H8" s="159">
        <v>103</v>
      </c>
      <c r="I8" s="160">
        <v>89</v>
      </c>
      <c r="J8" s="159">
        <v>20</v>
      </c>
      <c r="K8" s="159">
        <v>75</v>
      </c>
      <c r="L8" s="159">
        <v>17</v>
      </c>
      <c r="M8" s="159">
        <v>18</v>
      </c>
      <c r="N8" s="159">
        <v>0</v>
      </c>
      <c r="O8" s="159">
        <v>0</v>
      </c>
      <c r="P8" s="160">
        <v>1</v>
      </c>
      <c r="Q8" s="160">
        <v>1</v>
      </c>
      <c r="R8" s="159">
        <f>SUM(G8:P8)</f>
        <v>360</v>
      </c>
      <c r="S8" s="159">
        <f>SUM(G8:Q8)</f>
        <v>361</v>
      </c>
      <c r="T8" s="132">
        <f>100/F8*S8</f>
        <v>81.30630630630631</v>
      </c>
      <c r="U8" s="133">
        <f>100-T8</f>
        <v>18.69369369369369</v>
      </c>
    </row>
    <row r="9" spans="2:21" ht="12.75">
      <c r="B9" s="154" t="s">
        <v>205</v>
      </c>
      <c r="C9" s="130">
        <v>1</v>
      </c>
      <c r="D9" s="130">
        <v>1</v>
      </c>
      <c r="E9" s="130" t="s">
        <v>23</v>
      </c>
      <c r="F9" s="144">
        <v>506</v>
      </c>
      <c r="G9" s="159">
        <v>46</v>
      </c>
      <c r="H9" s="159">
        <v>114</v>
      </c>
      <c r="I9" s="160">
        <v>89</v>
      </c>
      <c r="J9" s="159">
        <v>14</v>
      </c>
      <c r="K9" s="159">
        <v>108</v>
      </c>
      <c r="L9" s="159">
        <v>9</v>
      </c>
      <c r="M9" s="159">
        <v>13</v>
      </c>
      <c r="N9" s="159">
        <v>3</v>
      </c>
      <c r="O9" s="159">
        <v>0</v>
      </c>
      <c r="P9" s="160">
        <v>1</v>
      </c>
      <c r="Q9" s="160">
        <v>0</v>
      </c>
      <c r="R9" s="159">
        <f aca="true" t="shared" si="0" ref="R9:R51">SUM(G9:P9)</f>
        <v>397</v>
      </c>
      <c r="S9" s="159">
        <f aca="true" t="shared" si="1" ref="S9:S51">SUM(G9:Q9)</f>
        <v>397</v>
      </c>
      <c r="T9" s="132">
        <f aca="true" t="shared" si="2" ref="T9:T50">100/F9*S9</f>
        <v>78.4584980237154</v>
      </c>
      <c r="U9" s="133">
        <f aca="true" t="shared" si="3" ref="U9:U53">100-T9</f>
        <v>21.541501976284593</v>
      </c>
    </row>
    <row r="10" spans="2:21" ht="12.75">
      <c r="B10" s="154" t="s">
        <v>159</v>
      </c>
      <c r="C10" s="130">
        <v>1</v>
      </c>
      <c r="D10" s="130">
        <v>2</v>
      </c>
      <c r="E10" s="130" t="s">
        <v>22</v>
      </c>
      <c r="F10" s="144">
        <v>464</v>
      </c>
      <c r="G10" s="159">
        <v>45</v>
      </c>
      <c r="H10" s="159">
        <v>86</v>
      </c>
      <c r="I10" s="160">
        <v>94</v>
      </c>
      <c r="J10" s="159">
        <v>14</v>
      </c>
      <c r="K10" s="159">
        <v>74</v>
      </c>
      <c r="L10" s="159">
        <v>15</v>
      </c>
      <c r="M10" s="159">
        <v>23</v>
      </c>
      <c r="N10" s="159">
        <v>1</v>
      </c>
      <c r="O10" s="159">
        <v>0</v>
      </c>
      <c r="P10" s="160">
        <v>3</v>
      </c>
      <c r="Q10" s="160">
        <v>1</v>
      </c>
      <c r="R10" s="159">
        <f t="shared" si="0"/>
        <v>355</v>
      </c>
      <c r="S10" s="159">
        <f t="shared" si="1"/>
        <v>356</v>
      </c>
      <c r="T10" s="132">
        <f t="shared" si="2"/>
        <v>76.72413793103448</v>
      </c>
      <c r="U10" s="133">
        <f t="shared" si="3"/>
        <v>23.275862068965523</v>
      </c>
    </row>
    <row r="11" spans="2:21" ht="12.75">
      <c r="B11" s="154" t="s">
        <v>159</v>
      </c>
      <c r="C11" s="130">
        <v>1</v>
      </c>
      <c r="D11" s="130">
        <v>2</v>
      </c>
      <c r="E11" s="130" t="s">
        <v>23</v>
      </c>
      <c r="F11" s="144">
        <v>495</v>
      </c>
      <c r="G11" s="159">
        <v>42</v>
      </c>
      <c r="H11" s="159">
        <v>104</v>
      </c>
      <c r="I11" s="160">
        <v>79</v>
      </c>
      <c r="J11" s="159">
        <v>11</v>
      </c>
      <c r="K11" s="159">
        <v>77</v>
      </c>
      <c r="L11" s="159">
        <v>25</v>
      </c>
      <c r="M11" s="159">
        <v>27</v>
      </c>
      <c r="N11" s="159">
        <v>1</v>
      </c>
      <c r="O11" s="159">
        <v>0</v>
      </c>
      <c r="P11" s="160">
        <v>5</v>
      </c>
      <c r="Q11" s="160">
        <v>1</v>
      </c>
      <c r="R11" s="159">
        <f t="shared" si="0"/>
        <v>371</v>
      </c>
      <c r="S11" s="159">
        <f t="shared" si="1"/>
        <v>372</v>
      </c>
      <c r="T11" s="132">
        <f t="shared" si="2"/>
        <v>75.15151515151516</v>
      </c>
      <c r="U11" s="133">
        <f t="shared" si="3"/>
        <v>24.848484848484844</v>
      </c>
    </row>
    <row r="12" spans="2:21" ht="12.75">
      <c r="B12" s="154" t="s">
        <v>205</v>
      </c>
      <c r="C12" s="130">
        <v>1</v>
      </c>
      <c r="D12" s="130">
        <v>3</v>
      </c>
      <c r="E12" s="130" t="s">
        <v>22</v>
      </c>
      <c r="F12" s="144">
        <v>626</v>
      </c>
      <c r="G12" s="159">
        <v>72</v>
      </c>
      <c r="H12" s="159">
        <v>67</v>
      </c>
      <c r="I12" s="160">
        <v>101</v>
      </c>
      <c r="J12" s="159">
        <v>17</v>
      </c>
      <c r="K12" s="159">
        <v>178</v>
      </c>
      <c r="L12" s="159">
        <v>41</v>
      </c>
      <c r="M12" s="159">
        <v>13</v>
      </c>
      <c r="N12" s="159">
        <v>8</v>
      </c>
      <c r="O12" s="159">
        <v>0</v>
      </c>
      <c r="P12" s="160">
        <v>0</v>
      </c>
      <c r="Q12" s="160">
        <v>3</v>
      </c>
      <c r="R12" s="159">
        <f t="shared" si="0"/>
        <v>497</v>
      </c>
      <c r="S12" s="159">
        <f t="shared" si="1"/>
        <v>500</v>
      </c>
      <c r="T12" s="132">
        <f t="shared" si="2"/>
        <v>79.87220447284345</v>
      </c>
      <c r="U12" s="133">
        <f t="shared" si="3"/>
        <v>20.12779552715655</v>
      </c>
    </row>
    <row r="13" spans="2:21" ht="12.75">
      <c r="B13" s="154" t="s">
        <v>205</v>
      </c>
      <c r="C13" s="130">
        <v>1</v>
      </c>
      <c r="D13" s="130">
        <v>3</v>
      </c>
      <c r="E13" s="130" t="s">
        <v>23</v>
      </c>
      <c r="F13" s="144">
        <v>655</v>
      </c>
      <c r="G13" s="159">
        <v>84</v>
      </c>
      <c r="H13" s="159">
        <v>90</v>
      </c>
      <c r="I13" s="160">
        <v>120</v>
      </c>
      <c r="J13" s="159">
        <v>20</v>
      </c>
      <c r="K13" s="159">
        <v>154</v>
      </c>
      <c r="L13" s="159">
        <v>43</v>
      </c>
      <c r="M13" s="159">
        <v>15</v>
      </c>
      <c r="N13" s="159">
        <v>9</v>
      </c>
      <c r="O13" s="159">
        <v>1</v>
      </c>
      <c r="P13" s="160">
        <v>2</v>
      </c>
      <c r="Q13" s="160">
        <v>1</v>
      </c>
      <c r="R13" s="159">
        <f t="shared" si="0"/>
        <v>538</v>
      </c>
      <c r="S13" s="159">
        <f t="shared" si="1"/>
        <v>539</v>
      </c>
      <c r="T13" s="132">
        <f t="shared" si="2"/>
        <v>82.29007633587787</v>
      </c>
      <c r="U13" s="133">
        <f t="shared" si="3"/>
        <v>17.70992366412213</v>
      </c>
    </row>
    <row r="14" spans="2:21" ht="12.75">
      <c r="B14" s="154" t="s">
        <v>26</v>
      </c>
      <c r="C14" s="130">
        <v>2</v>
      </c>
      <c r="D14" s="130">
        <v>1</v>
      </c>
      <c r="E14" s="130" t="s">
        <v>22</v>
      </c>
      <c r="F14" s="144">
        <v>413</v>
      </c>
      <c r="G14" s="159">
        <v>46</v>
      </c>
      <c r="H14" s="159">
        <v>82</v>
      </c>
      <c r="I14" s="160">
        <v>75</v>
      </c>
      <c r="J14" s="159">
        <v>9</v>
      </c>
      <c r="K14" s="159">
        <v>78</v>
      </c>
      <c r="L14" s="159">
        <v>14</v>
      </c>
      <c r="M14" s="159">
        <v>12</v>
      </c>
      <c r="N14" s="159">
        <v>3</v>
      </c>
      <c r="O14" s="159">
        <v>0</v>
      </c>
      <c r="P14" s="160">
        <v>0</v>
      </c>
      <c r="Q14" s="160">
        <v>0</v>
      </c>
      <c r="R14" s="159">
        <f t="shared" si="0"/>
        <v>319</v>
      </c>
      <c r="S14" s="159">
        <f t="shared" si="1"/>
        <v>319</v>
      </c>
      <c r="T14" s="132">
        <f t="shared" si="2"/>
        <v>77.23970944309927</v>
      </c>
      <c r="U14" s="133">
        <f t="shared" si="3"/>
        <v>22.760290556900728</v>
      </c>
    </row>
    <row r="15" spans="2:21" ht="12.75">
      <c r="B15" s="154" t="s">
        <v>26</v>
      </c>
      <c r="C15" s="130">
        <v>2</v>
      </c>
      <c r="D15" s="130">
        <v>1</v>
      </c>
      <c r="E15" s="130" t="s">
        <v>23</v>
      </c>
      <c r="F15" s="144">
        <v>405</v>
      </c>
      <c r="G15" s="159">
        <v>42</v>
      </c>
      <c r="H15" s="159">
        <v>78</v>
      </c>
      <c r="I15" s="160">
        <v>72</v>
      </c>
      <c r="J15" s="159">
        <v>7</v>
      </c>
      <c r="K15" s="159">
        <v>82</v>
      </c>
      <c r="L15" s="159">
        <v>14</v>
      </c>
      <c r="M15" s="159">
        <v>20</v>
      </c>
      <c r="N15" s="159">
        <v>1</v>
      </c>
      <c r="O15" s="159">
        <v>0</v>
      </c>
      <c r="P15" s="160">
        <v>3</v>
      </c>
      <c r="Q15" s="160">
        <v>0</v>
      </c>
      <c r="R15" s="159">
        <f t="shared" si="0"/>
        <v>319</v>
      </c>
      <c r="S15" s="159">
        <f t="shared" si="1"/>
        <v>319</v>
      </c>
      <c r="T15" s="132">
        <f t="shared" si="2"/>
        <v>78.76543209876543</v>
      </c>
      <c r="U15" s="133">
        <f t="shared" si="3"/>
        <v>21.23456790123457</v>
      </c>
    </row>
    <row r="16" spans="2:21" ht="12.75">
      <c r="B16" s="154" t="s">
        <v>26</v>
      </c>
      <c r="C16" s="130">
        <v>2</v>
      </c>
      <c r="D16" s="130">
        <v>2</v>
      </c>
      <c r="E16" s="130" t="s">
        <v>22</v>
      </c>
      <c r="F16" s="144">
        <v>653</v>
      </c>
      <c r="G16" s="159">
        <v>55</v>
      </c>
      <c r="H16" s="159">
        <v>89</v>
      </c>
      <c r="I16" s="160">
        <v>79</v>
      </c>
      <c r="J16" s="159">
        <v>16</v>
      </c>
      <c r="K16" s="159">
        <v>130</v>
      </c>
      <c r="L16" s="159">
        <v>29</v>
      </c>
      <c r="M16" s="159">
        <v>12</v>
      </c>
      <c r="N16" s="159">
        <v>5</v>
      </c>
      <c r="O16" s="159">
        <v>3</v>
      </c>
      <c r="P16" s="160">
        <v>5</v>
      </c>
      <c r="Q16" s="160">
        <v>0</v>
      </c>
      <c r="R16" s="159">
        <f t="shared" si="0"/>
        <v>423</v>
      </c>
      <c r="S16" s="159">
        <f t="shared" si="1"/>
        <v>423</v>
      </c>
      <c r="T16" s="132">
        <f t="shared" si="2"/>
        <v>64.77794793261867</v>
      </c>
      <c r="U16" s="133">
        <f t="shared" si="3"/>
        <v>35.22205206738133</v>
      </c>
    </row>
    <row r="17" spans="2:21" ht="12.75">
      <c r="B17" s="154" t="s">
        <v>26</v>
      </c>
      <c r="C17" s="130">
        <v>2</v>
      </c>
      <c r="D17" s="130">
        <v>2</v>
      </c>
      <c r="E17" s="130" t="s">
        <v>23</v>
      </c>
      <c r="F17" s="144">
        <v>704</v>
      </c>
      <c r="G17" s="159">
        <v>67</v>
      </c>
      <c r="H17" s="159">
        <v>123</v>
      </c>
      <c r="I17" s="160">
        <v>113</v>
      </c>
      <c r="J17" s="159">
        <v>20</v>
      </c>
      <c r="K17" s="159">
        <v>130</v>
      </c>
      <c r="L17" s="159">
        <v>21</v>
      </c>
      <c r="M17" s="159">
        <v>22</v>
      </c>
      <c r="N17" s="159">
        <v>7</v>
      </c>
      <c r="O17" s="159">
        <v>1</v>
      </c>
      <c r="P17" s="160">
        <v>2</v>
      </c>
      <c r="Q17" s="160">
        <v>7</v>
      </c>
      <c r="R17" s="159">
        <f t="shared" si="0"/>
        <v>506</v>
      </c>
      <c r="S17" s="159">
        <f t="shared" si="1"/>
        <v>513</v>
      </c>
      <c r="T17" s="132">
        <f t="shared" si="2"/>
        <v>72.86931818181819</v>
      </c>
      <c r="U17" s="133">
        <f t="shared" si="3"/>
        <v>27.130681818181813</v>
      </c>
    </row>
    <row r="18" spans="2:21" ht="12.75">
      <c r="B18" s="154" t="s">
        <v>206</v>
      </c>
      <c r="C18" s="130">
        <v>2</v>
      </c>
      <c r="D18" s="130">
        <v>3</v>
      </c>
      <c r="E18" s="130" t="s">
        <v>22</v>
      </c>
      <c r="F18" s="144">
        <v>556</v>
      </c>
      <c r="G18" s="159">
        <v>55</v>
      </c>
      <c r="H18" s="159">
        <v>61</v>
      </c>
      <c r="I18" s="160">
        <v>83</v>
      </c>
      <c r="J18" s="159">
        <v>24</v>
      </c>
      <c r="K18" s="159">
        <v>131</v>
      </c>
      <c r="L18" s="159">
        <v>22</v>
      </c>
      <c r="M18" s="159">
        <v>15</v>
      </c>
      <c r="N18" s="159">
        <v>6</v>
      </c>
      <c r="O18" s="159">
        <v>1</v>
      </c>
      <c r="P18" s="160">
        <v>5</v>
      </c>
      <c r="Q18" s="160">
        <v>3</v>
      </c>
      <c r="R18" s="159">
        <f t="shared" si="0"/>
        <v>403</v>
      </c>
      <c r="S18" s="159">
        <f t="shared" si="1"/>
        <v>406</v>
      </c>
      <c r="T18" s="132">
        <f t="shared" si="2"/>
        <v>73.02158273381295</v>
      </c>
      <c r="U18" s="133">
        <f t="shared" si="3"/>
        <v>26.97841726618705</v>
      </c>
    </row>
    <row r="19" spans="2:21" ht="12.75">
      <c r="B19" s="154" t="s">
        <v>206</v>
      </c>
      <c r="C19" s="130">
        <v>2</v>
      </c>
      <c r="D19" s="130">
        <v>3</v>
      </c>
      <c r="E19" s="130" t="s">
        <v>23</v>
      </c>
      <c r="F19" s="144">
        <v>537</v>
      </c>
      <c r="G19" s="159">
        <v>57</v>
      </c>
      <c r="H19" s="159">
        <v>47</v>
      </c>
      <c r="I19" s="160">
        <v>72</v>
      </c>
      <c r="J19" s="159">
        <v>21</v>
      </c>
      <c r="K19" s="159">
        <v>169</v>
      </c>
      <c r="L19" s="159">
        <v>27</v>
      </c>
      <c r="M19" s="159">
        <v>5</v>
      </c>
      <c r="N19" s="159">
        <v>3</v>
      </c>
      <c r="O19" s="159">
        <v>0</v>
      </c>
      <c r="P19" s="160">
        <v>1</v>
      </c>
      <c r="Q19" s="160">
        <v>2</v>
      </c>
      <c r="R19" s="159">
        <f t="shared" si="0"/>
        <v>402</v>
      </c>
      <c r="S19" s="159">
        <f t="shared" si="1"/>
        <v>404</v>
      </c>
      <c r="T19" s="132">
        <f t="shared" si="2"/>
        <v>75.23277467411546</v>
      </c>
      <c r="U19" s="133">
        <f t="shared" si="3"/>
        <v>24.76722532588454</v>
      </c>
    </row>
    <row r="20" spans="2:21" ht="12.75">
      <c r="B20" s="154" t="s">
        <v>206</v>
      </c>
      <c r="C20" s="130">
        <v>2</v>
      </c>
      <c r="D20" s="130">
        <v>3</v>
      </c>
      <c r="E20" s="130" t="s">
        <v>79</v>
      </c>
      <c r="F20" s="144">
        <v>523</v>
      </c>
      <c r="G20" s="159">
        <v>62</v>
      </c>
      <c r="H20" s="159">
        <v>54</v>
      </c>
      <c r="I20" s="160">
        <v>68</v>
      </c>
      <c r="J20" s="159">
        <v>24</v>
      </c>
      <c r="K20" s="159">
        <v>134</v>
      </c>
      <c r="L20" s="159">
        <v>28</v>
      </c>
      <c r="M20" s="159">
        <v>8</v>
      </c>
      <c r="N20" s="159">
        <v>5</v>
      </c>
      <c r="O20" s="159">
        <v>1</v>
      </c>
      <c r="P20" s="160">
        <v>0</v>
      </c>
      <c r="Q20" s="160">
        <v>6</v>
      </c>
      <c r="R20" s="159">
        <f t="shared" si="0"/>
        <v>384</v>
      </c>
      <c r="S20" s="159">
        <f t="shared" si="1"/>
        <v>390</v>
      </c>
      <c r="T20" s="132">
        <f t="shared" si="2"/>
        <v>74.56978967495219</v>
      </c>
      <c r="U20" s="133">
        <f t="shared" si="3"/>
        <v>25.43021032504781</v>
      </c>
    </row>
    <row r="21" spans="2:21" ht="12.75">
      <c r="B21" s="154" t="s">
        <v>81</v>
      </c>
      <c r="C21" s="130">
        <v>2</v>
      </c>
      <c r="D21" s="130">
        <v>4</v>
      </c>
      <c r="E21" s="130" t="s">
        <v>22</v>
      </c>
      <c r="F21" s="144">
        <v>804</v>
      </c>
      <c r="G21" s="159">
        <v>68</v>
      </c>
      <c r="H21" s="159">
        <v>95</v>
      </c>
      <c r="I21" s="160">
        <v>105</v>
      </c>
      <c r="J21" s="159">
        <v>19</v>
      </c>
      <c r="K21" s="159">
        <v>219</v>
      </c>
      <c r="L21" s="159">
        <v>40</v>
      </c>
      <c r="M21" s="159">
        <v>18</v>
      </c>
      <c r="N21" s="159">
        <v>7</v>
      </c>
      <c r="O21" s="159">
        <v>4</v>
      </c>
      <c r="P21" s="160">
        <v>2</v>
      </c>
      <c r="Q21" s="160">
        <v>3</v>
      </c>
      <c r="R21" s="159">
        <f t="shared" si="0"/>
        <v>577</v>
      </c>
      <c r="S21" s="159">
        <f t="shared" si="1"/>
        <v>580</v>
      </c>
      <c r="T21" s="132">
        <f t="shared" si="2"/>
        <v>72.13930348258707</v>
      </c>
      <c r="U21" s="133">
        <f t="shared" si="3"/>
        <v>27.860696517412933</v>
      </c>
    </row>
    <row r="22" spans="2:21" ht="12.75">
      <c r="B22" s="154" t="s">
        <v>81</v>
      </c>
      <c r="C22" s="130">
        <v>2</v>
      </c>
      <c r="D22" s="130">
        <v>4</v>
      </c>
      <c r="E22" s="130" t="s">
        <v>23</v>
      </c>
      <c r="F22" s="144">
        <v>788</v>
      </c>
      <c r="G22" s="159">
        <v>86</v>
      </c>
      <c r="H22" s="159">
        <v>98</v>
      </c>
      <c r="I22" s="160">
        <v>114</v>
      </c>
      <c r="J22" s="159">
        <v>25</v>
      </c>
      <c r="K22" s="159">
        <v>179</v>
      </c>
      <c r="L22" s="159">
        <v>32</v>
      </c>
      <c r="M22" s="159">
        <v>13</v>
      </c>
      <c r="N22" s="159">
        <v>10</v>
      </c>
      <c r="O22" s="159">
        <v>1</v>
      </c>
      <c r="P22" s="160">
        <v>1</v>
      </c>
      <c r="Q22" s="160">
        <v>7</v>
      </c>
      <c r="R22" s="159">
        <f t="shared" si="0"/>
        <v>559</v>
      </c>
      <c r="S22" s="159">
        <f t="shared" si="1"/>
        <v>566</v>
      </c>
      <c r="T22" s="132">
        <f t="shared" si="2"/>
        <v>71.82741116751268</v>
      </c>
      <c r="U22" s="133">
        <f t="shared" si="3"/>
        <v>28.17258883248732</v>
      </c>
    </row>
    <row r="23" spans="2:21" ht="12.75">
      <c r="B23" s="154" t="s">
        <v>81</v>
      </c>
      <c r="C23" s="130">
        <v>2</v>
      </c>
      <c r="D23" s="130">
        <v>5</v>
      </c>
      <c r="E23" s="130" t="s">
        <v>22</v>
      </c>
      <c r="F23" s="144">
        <v>571</v>
      </c>
      <c r="G23" s="159">
        <v>70</v>
      </c>
      <c r="H23" s="159">
        <v>54</v>
      </c>
      <c r="I23" s="160">
        <v>97</v>
      </c>
      <c r="J23" s="159">
        <v>24</v>
      </c>
      <c r="K23" s="159">
        <v>147</v>
      </c>
      <c r="L23" s="159">
        <v>35</v>
      </c>
      <c r="M23" s="159">
        <v>7</v>
      </c>
      <c r="N23" s="159">
        <v>5</v>
      </c>
      <c r="O23" s="159">
        <v>1</v>
      </c>
      <c r="P23" s="160">
        <v>1</v>
      </c>
      <c r="Q23" s="160">
        <v>2</v>
      </c>
      <c r="R23" s="159">
        <f t="shared" si="0"/>
        <v>441</v>
      </c>
      <c r="S23" s="159">
        <f t="shared" si="1"/>
        <v>443</v>
      </c>
      <c r="T23" s="132">
        <f t="shared" si="2"/>
        <v>77.5831873905429</v>
      </c>
      <c r="U23" s="133">
        <f t="shared" si="3"/>
        <v>22.416812609457097</v>
      </c>
    </row>
    <row r="24" spans="2:21" ht="12.75">
      <c r="B24" s="154" t="s">
        <v>81</v>
      </c>
      <c r="C24" s="130">
        <v>2</v>
      </c>
      <c r="D24" s="130">
        <v>5</v>
      </c>
      <c r="E24" s="130" t="s">
        <v>23</v>
      </c>
      <c r="F24" s="144">
        <v>635</v>
      </c>
      <c r="G24" s="159">
        <v>66</v>
      </c>
      <c r="H24" s="159">
        <v>40</v>
      </c>
      <c r="I24" s="160">
        <v>87</v>
      </c>
      <c r="J24" s="159">
        <v>27</v>
      </c>
      <c r="K24" s="159">
        <v>220</v>
      </c>
      <c r="L24" s="159">
        <v>36</v>
      </c>
      <c r="M24" s="159">
        <v>5</v>
      </c>
      <c r="N24" s="159">
        <v>7</v>
      </c>
      <c r="O24" s="159">
        <v>1</v>
      </c>
      <c r="P24" s="160">
        <v>1</v>
      </c>
      <c r="Q24" s="160">
        <v>3</v>
      </c>
      <c r="R24" s="159">
        <f t="shared" si="0"/>
        <v>490</v>
      </c>
      <c r="S24" s="159">
        <f t="shared" si="1"/>
        <v>493</v>
      </c>
      <c r="T24" s="132">
        <f t="shared" si="2"/>
        <v>77.63779527559055</v>
      </c>
      <c r="U24" s="133">
        <f t="shared" si="3"/>
        <v>22.36220472440945</v>
      </c>
    </row>
    <row r="25" spans="2:21" ht="12.75">
      <c r="B25" s="154" t="s">
        <v>81</v>
      </c>
      <c r="C25" s="130">
        <v>2</v>
      </c>
      <c r="D25" s="130">
        <v>5</v>
      </c>
      <c r="E25" s="130" t="s">
        <v>79</v>
      </c>
      <c r="F25" s="144">
        <v>655</v>
      </c>
      <c r="G25" s="159">
        <v>82</v>
      </c>
      <c r="H25" s="159">
        <v>54</v>
      </c>
      <c r="I25" s="160">
        <v>103</v>
      </c>
      <c r="J25" s="159">
        <v>29</v>
      </c>
      <c r="K25" s="159">
        <v>202</v>
      </c>
      <c r="L25" s="159">
        <v>31</v>
      </c>
      <c r="M25" s="159">
        <v>7</v>
      </c>
      <c r="N25" s="159">
        <v>6</v>
      </c>
      <c r="O25" s="159">
        <v>1</v>
      </c>
      <c r="P25" s="160">
        <v>1</v>
      </c>
      <c r="Q25" s="160">
        <v>1</v>
      </c>
      <c r="R25" s="159">
        <f t="shared" si="0"/>
        <v>516</v>
      </c>
      <c r="S25" s="159">
        <f t="shared" si="1"/>
        <v>517</v>
      </c>
      <c r="T25" s="132">
        <f t="shared" si="2"/>
        <v>78.93129770992367</v>
      </c>
      <c r="U25" s="133">
        <f t="shared" si="3"/>
        <v>21.06870229007633</v>
      </c>
    </row>
    <row r="26" spans="2:21" ht="12.75">
      <c r="B26" s="154" t="s">
        <v>207</v>
      </c>
      <c r="C26" s="130">
        <v>3</v>
      </c>
      <c r="D26" s="130">
        <v>1</v>
      </c>
      <c r="E26" s="130" t="s">
        <v>22</v>
      </c>
      <c r="F26" s="144">
        <v>551</v>
      </c>
      <c r="G26" s="159">
        <v>51</v>
      </c>
      <c r="H26" s="159">
        <v>69</v>
      </c>
      <c r="I26" s="160">
        <v>97</v>
      </c>
      <c r="J26" s="159">
        <v>20</v>
      </c>
      <c r="K26" s="159">
        <v>115</v>
      </c>
      <c r="L26" s="159">
        <v>28</v>
      </c>
      <c r="M26" s="159">
        <v>25</v>
      </c>
      <c r="N26" s="159">
        <v>5</v>
      </c>
      <c r="O26" s="159">
        <v>1</v>
      </c>
      <c r="P26" s="160">
        <v>4</v>
      </c>
      <c r="Q26" s="160">
        <v>2</v>
      </c>
      <c r="R26" s="159">
        <f t="shared" si="0"/>
        <v>415</v>
      </c>
      <c r="S26" s="159">
        <f t="shared" si="1"/>
        <v>417</v>
      </c>
      <c r="T26" s="132">
        <f t="shared" si="2"/>
        <v>75.68058076225046</v>
      </c>
      <c r="U26" s="133">
        <f t="shared" si="3"/>
        <v>24.319419237749543</v>
      </c>
    </row>
    <row r="27" spans="2:21" ht="12.75">
      <c r="B27" s="154" t="s">
        <v>207</v>
      </c>
      <c r="C27" s="130">
        <v>3</v>
      </c>
      <c r="D27" s="130">
        <v>1</v>
      </c>
      <c r="E27" s="130" t="s">
        <v>23</v>
      </c>
      <c r="F27" s="144">
        <v>559</v>
      </c>
      <c r="G27" s="159">
        <v>65</v>
      </c>
      <c r="H27" s="159">
        <v>85</v>
      </c>
      <c r="I27" s="160">
        <v>105</v>
      </c>
      <c r="J27" s="159">
        <v>19</v>
      </c>
      <c r="K27" s="159">
        <v>113</v>
      </c>
      <c r="L27" s="159">
        <v>31</v>
      </c>
      <c r="M27" s="159">
        <v>35</v>
      </c>
      <c r="N27" s="159">
        <v>0</v>
      </c>
      <c r="O27" s="159">
        <v>1</v>
      </c>
      <c r="P27" s="160">
        <v>2</v>
      </c>
      <c r="Q27" s="160">
        <v>2</v>
      </c>
      <c r="R27" s="159">
        <f t="shared" si="0"/>
        <v>456</v>
      </c>
      <c r="S27" s="159">
        <f t="shared" si="1"/>
        <v>458</v>
      </c>
      <c r="T27" s="132">
        <f t="shared" si="2"/>
        <v>81.93202146690518</v>
      </c>
      <c r="U27" s="133">
        <f t="shared" si="3"/>
        <v>18.067978533094816</v>
      </c>
    </row>
    <row r="28" spans="2:21" ht="12.75">
      <c r="B28" s="154" t="s">
        <v>160</v>
      </c>
      <c r="C28" s="130">
        <v>3</v>
      </c>
      <c r="D28" s="130">
        <v>2</v>
      </c>
      <c r="E28" s="130" t="s">
        <v>22</v>
      </c>
      <c r="F28" s="144">
        <v>806</v>
      </c>
      <c r="G28" s="159">
        <v>84</v>
      </c>
      <c r="H28" s="159">
        <v>74</v>
      </c>
      <c r="I28" s="160">
        <v>107</v>
      </c>
      <c r="J28" s="159">
        <v>32</v>
      </c>
      <c r="K28" s="159">
        <v>210</v>
      </c>
      <c r="L28" s="159">
        <v>41</v>
      </c>
      <c r="M28" s="159">
        <v>19</v>
      </c>
      <c r="N28" s="159">
        <v>17</v>
      </c>
      <c r="O28" s="159">
        <v>4</v>
      </c>
      <c r="P28" s="160">
        <v>0</v>
      </c>
      <c r="Q28" s="160">
        <v>2</v>
      </c>
      <c r="R28" s="159">
        <f t="shared" si="0"/>
        <v>588</v>
      </c>
      <c r="S28" s="159">
        <f t="shared" si="1"/>
        <v>590</v>
      </c>
      <c r="T28" s="132">
        <f t="shared" si="2"/>
        <v>73.20099255583126</v>
      </c>
      <c r="U28" s="133">
        <f t="shared" si="3"/>
        <v>26.799007444168737</v>
      </c>
    </row>
    <row r="29" spans="2:21" ht="12.75">
      <c r="B29" s="154" t="s">
        <v>160</v>
      </c>
      <c r="C29" s="130">
        <v>3</v>
      </c>
      <c r="D29" s="130">
        <v>2</v>
      </c>
      <c r="E29" s="130" t="s">
        <v>23</v>
      </c>
      <c r="F29" s="144">
        <v>784</v>
      </c>
      <c r="G29" s="159">
        <v>94</v>
      </c>
      <c r="H29" s="159">
        <v>77</v>
      </c>
      <c r="I29" s="160">
        <v>108</v>
      </c>
      <c r="J29" s="159">
        <v>31</v>
      </c>
      <c r="K29" s="159">
        <v>202</v>
      </c>
      <c r="L29" s="159">
        <v>32</v>
      </c>
      <c r="M29" s="159">
        <v>19</v>
      </c>
      <c r="N29" s="159">
        <v>8</v>
      </c>
      <c r="O29" s="159">
        <v>2</v>
      </c>
      <c r="P29" s="160">
        <v>2</v>
      </c>
      <c r="Q29" s="160">
        <v>5</v>
      </c>
      <c r="R29" s="159">
        <f t="shared" si="0"/>
        <v>575</v>
      </c>
      <c r="S29" s="159">
        <f t="shared" si="1"/>
        <v>580</v>
      </c>
      <c r="T29" s="132">
        <f t="shared" si="2"/>
        <v>73.9795918367347</v>
      </c>
      <c r="U29" s="133">
        <f t="shared" si="3"/>
        <v>26.0204081632653</v>
      </c>
    </row>
    <row r="30" spans="2:21" ht="12.75">
      <c r="B30" s="154" t="s">
        <v>208</v>
      </c>
      <c r="C30" s="130">
        <v>3</v>
      </c>
      <c r="D30" s="130">
        <v>3</v>
      </c>
      <c r="E30" s="130" t="s">
        <v>22</v>
      </c>
      <c r="F30" s="144">
        <v>669</v>
      </c>
      <c r="G30" s="159">
        <v>66</v>
      </c>
      <c r="H30" s="159">
        <v>76</v>
      </c>
      <c r="I30" s="160">
        <v>97</v>
      </c>
      <c r="J30" s="159">
        <v>31</v>
      </c>
      <c r="K30" s="159">
        <v>154</v>
      </c>
      <c r="L30" s="159">
        <v>33</v>
      </c>
      <c r="M30" s="159">
        <v>21</v>
      </c>
      <c r="N30" s="159">
        <v>6</v>
      </c>
      <c r="O30" s="159">
        <v>0</v>
      </c>
      <c r="P30" s="160">
        <v>0</v>
      </c>
      <c r="Q30" s="160">
        <v>5</v>
      </c>
      <c r="R30" s="159">
        <f t="shared" si="0"/>
        <v>484</v>
      </c>
      <c r="S30" s="159">
        <f t="shared" si="1"/>
        <v>489</v>
      </c>
      <c r="T30" s="132">
        <f t="shared" si="2"/>
        <v>73.09417040358744</v>
      </c>
      <c r="U30" s="133">
        <f t="shared" si="3"/>
        <v>26.90582959641256</v>
      </c>
    </row>
    <row r="31" spans="2:21" ht="12.75">
      <c r="B31" s="154" t="s">
        <v>208</v>
      </c>
      <c r="C31" s="130">
        <v>3</v>
      </c>
      <c r="D31" s="130">
        <v>3</v>
      </c>
      <c r="E31" s="130" t="s">
        <v>23</v>
      </c>
      <c r="F31" s="144">
        <v>615</v>
      </c>
      <c r="G31" s="159">
        <v>63</v>
      </c>
      <c r="H31" s="159">
        <v>89</v>
      </c>
      <c r="I31" s="160">
        <v>84</v>
      </c>
      <c r="J31" s="159">
        <v>23</v>
      </c>
      <c r="K31" s="159">
        <v>130</v>
      </c>
      <c r="L31" s="159">
        <v>29</v>
      </c>
      <c r="M31" s="159">
        <v>13</v>
      </c>
      <c r="N31" s="159">
        <v>8</v>
      </c>
      <c r="O31" s="159">
        <v>0</v>
      </c>
      <c r="P31" s="160">
        <v>1</v>
      </c>
      <c r="Q31" s="160">
        <v>4</v>
      </c>
      <c r="R31" s="159">
        <f t="shared" si="0"/>
        <v>440</v>
      </c>
      <c r="S31" s="159">
        <f t="shared" si="1"/>
        <v>444</v>
      </c>
      <c r="T31" s="132">
        <f t="shared" si="2"/>
        <v>72.1951219512195</v>
      </c>
      <c r="U31" s="133">
        <f t="shared" si="3"/>
        <v>27.804878048780495</v>
      </c>
    </row>
    <row r="32" spans="2:21" ht="12.75">
      <c r="B32" s="154" t="s">
        <v>185</v>
      </c>
      <c r="C32" s="130">
        <v>3</v>
      </c>
      <c r="D32" s="130">
        <v>4</v>
      </c>
      <c r="E32" s="130" t="s">
        <v>22</v>
      </c>
      <c r="F32" s="144">
        <v>625</v>
      </c>
      <c r="G32" s="159">
        <v>68</v>
      </c>
      <c r="H32" s="159">
        <v>46</v>
      </c>
      <c r="I32" s="160">
        <v>89</v>
      </c>
      <c r="J32" s="159">
        <v>18</v>
      </c>
      <c r="K32" s="159">
        <v>184</v>
      </c>
      <c r="L32" s="159">
        <v>53</v>
      </c>
      <c r="M32" s="159">
        <v>9</v>
      </c>
      <c r="N32" s="159">
        <v>4</v>
      </c>
      <c r="O32" s="159">
        <v>0</v>
      </c>
      <c r="P32" s="160">
        <v>2</v>
      </c>
      <c r="Q32" s="160">
        <v>4</v>
      </c>
      <c r="R32" s="159">
        <f t="shared" si="0"/>
        <v>473</v>
      </c>
      <c r="S32" s="159">
        <f t="shared" si="1"/>
        <v>477</v>
      </c>
      <c r="T32" s="132">
        <f t="shared" si="2"/>
        <v>76.32000000000001</v>
      </c>
      <c r="U32" s="133">
        <f t="shared" si="3"/>
        <v>23.679999999999993</v>
      </c>
    </row>
    <row r="33" spans="2:21" ht="12.75">
      <c r="B33" s="154" t="s">
        <v>185</v>
      </c>
      <c r="C33" s="130">
        <v>3</v>
      </c>
      <c r="D33" s="130">
        <v>4</v>
      </c>
      <c r="E33" s="130" t="s">
        <v>23</v>
      </c>
      <c r="F33" s="144">
        <v>607</v>
      </c>
      <c r="G33" s="159">
        <v>73</v>
      </c>
      <c r="H33" s="159">
        <v>43</v>
      </c>
      <c r="I33" s="160">
        <v>86</v>
      </c>
      <c r="J33" s="159">
        <v>15</v>
      </c>
      <c r="K33" s="159">
        <v>185</v>
      </c>
      <c r="L33" s="159">
        <v>49</v>
      </c>
      <c r="M33" s="159">
        <v>14</v>
      </c>
      <c r="N33" s="159">
        <v>7</v>
      </c>
      <c r="O33" s="159">
        <v>2</v>
      </c>
      <c r="P33" s="160">
        <v>4</v>
      </c>
      <c r="Q33" s="160">
        <v>3</v>
      </c>
      <c r="R33" s="159">
        <f t="shared" si="0"/>
        <v>478</v>
      </c>
      <c r="S33" s="159">
        <f t="shared" si="1"/>
        <v>481</v>
      </c>
      <c r="T33" s="132">
        <f t="shared" si="2"/>
        <v>79.24217462932454</v>
      </c>
      <c r="U33" s="133">
        <f t="shared" si="3"/>
        <v>20.757825370675462</v>
      </c>
    </row>
    <row r="34" spans="2:21" ht="12.75">
      <c r="B34" s="154" t="s">
        <v>60</v>
      </c>
      <c r="C34" s="130">
        <v>3</v>
      </c>
      <c r="D34" s="130">
        <v>5</v>
      </c>
      <c r="E34" s="130" t="s">
        <v>22</v>
      </c>
      <c r="F34" s="144">
        <v>448</v>
      </c>
      <c r="G34" s="159">
        <v>54</v>
      </c>
      <c r="H34" s="159">
        <v>71</v>
      </c>
      <c r="I34" s="160">
        <v>76</v>
      </c>
      <c r="J34" s="159">
        <v>9</v>
      </c>
      <c r="K34" s="159">
        <v>95</v>
      </c>
      <c r="L34" s="159">
        <v>23</v>
      </c>
      <c r="M34" s="159">
        <v>18</v>
      </c>
      <c r="N34" s="159">
        <v>2</v>
      </c>
      <c r="O34" s="159">
        <v>1</v>
      </c>
      <c r="P34" s="160">
        <v>2</v>
      </c>
      <c r="Q34" s="160">
        <v>2</v>
      </c>
      <c r="R34" s="159">
        <f t="shared" si="0"/>
        <v>351</v>
      </c>
      <c r="S34" s="159">
        <f t="shared" si="1"/>
        <v>353</v>
      </c>
      <c r="T34" s="132">
        <f t="shared" si="2"/>
        <v>78.79464285714286</v>
      </c>
      <c r="U34" s="133">
        <f t="shared" si="3"/>
        <v>21.20535714285714</v>
      </c>
    </row>
    <row r="35" spans="2:21" ht="12.75">
      <c r="B35" s="154" t="s">
        <v>60</v>
      </c>
      <c r="C35" s="130">
        <v>3</v>
      </c>
      <c r="D35" s="130">
        <v>5</v>
      </c>
      <c r="E35" s="130" t="s">
        <v>23</v>
      </c>
      <c r="F35" s="144">
        <v>436</v>
      </c>
      <c r="G35" s="159">
        <v>41</v>
      </c>
      <c r="H35" s="159">
        <v>67</v>
      </c>
      <c r="I35" s="160">
        <v>75</v>
      </c>
      <c r="J35" s="159">
        <v>13</v>
      </c>
      <c r="K35" s="159">
        <v>91</v>
      </c>
      <c r="L35" s="159">
        <v>31</v>
      </c>
      <c r="M35" s="159">
        <v>18</v>
      </c>
      <c r="N35" s="159">
        <v>2</v>
      </c>
      <c r="O35" s="159">
        <v>1</v>
      </c>
      <c r="P35" s="160">
        <v>0</v>
      </c>
      <c r="Q35" s="160">
        <v>0</v>
      </c>
      <c r="R35" s="159">
        <f t="shared" si="0"/>
        <v>339</v>
      </c>
      <c r="S35" s="159">
        <f t="shared" si="1"/>
        <v>339</v>
      </c>
      <c r="T35" s="132">
        <f t="shared" si="2"/>
        <v>77.75229357798166</v>
      </c>
      <c r="U35" s="133">
        <f t="shared" si="3"/>
        <v>22.24770642201834</v>
      </c>
    </row>
    <row r="36" spans="2:21" ht="12.75">
      <c r="B36" s="154" t="s">
        <v>160</v>
      </c>
      <c r="C36" s="130">
        <v>3</v>
      </c>
      <c r="D36" s="130">
        <v>6</v>
      </c>
      <c r="E36" s="130" t="s">
        <v>22</v>
      </c>
      <c r="F36" s="144">
        <v>738</v>
      </c>
      <c r="G36" s="159">
        <v>78</v>
      </c>
      <c r="H36" s="159">
        <v>107</v>
      </c>
      <c r="I36" s="160">
        <v>136</v>
      </c>
      <c r="J36" s="159">
        <v>22</v>
      </c>
      <c r="K36" s="159">
        <v>147</v>
      </c>
      <c r="L36" s="159">
        <v>35</v>
      </c>
      <c r="M36" s="159">
        <v>26</v>
      </c>
      <c r="N36" s="159">
        <v>12</v>
      </c>
      <c r="O36" s="159">
        <v>1</v>
      </c>
      <c r="P36" s="160">
        <v>2</v>
      </c>
      <c r="Q36" s="160">
        <v>3</v>
      </c>
      <c r="R36" s="159">
        <f t="shared" si="0"/>
        <v>566</v>
      </c>
      <c r="S36" s="159">
        <f t="shared" si="1"/>
        <v>569</v>
      </c>
      <c r="T36" s="132">
        <f t="shared" si="2"/>
        <v>77.10027100271002</v>
      </c>
      <c r="U36" s="133">
        <f t="shared" si="3"/>
        <v>22.899728997289984</v>
      </c>
    </row>
    <row r="37" spans="2:21" ht="12.75">
      <c r="B37" s="154" t="s">
        <v>160</v>
      </c>
      <c r="C37" s="130">
        <v>3</v>
      </c>
      <c r="D37" s="130">
        <v>6</v>
      </c>
      <c r="E37" s="130" t="s">
        <v>23</v>
      </c>
      <c r="F37" s="144">
        <v>716</v>
      </c>
      <c r="G37" s="159">
        <v>79</v>
      </c>
      <c r="H37" s="159">
        <v>120</v>
      </c>
      <c r="I37" s="160">
        <v>140</v>
      </c>
      <c r="J37" s="159">
        <v>21</v>
      </c>
      <c r="K37" s="159">
        <v>139</v>
      </c>
      <c r="L37" s="159">
        <v>44</v>
      </c>
      <c r="M37" s="159">
        <v>26</v>
      </c>
      <c r="N37" s="159">
        <v>7</v>
      </c>
      <c r="O37" s="159">
        <v>0</v>
      </c>
      <c r="P37" s="160">
        <v>3</v>
      </c>
      <c r="Q37" s="160">
        <v>0</v>
      </c>
      <c r="R37" s="159">
        <f t="shared" si="0"/>
        <v>579</v>
      </c>
      <c r="S37" s="159">
        <f t="shared" si="1"/>
        <v>579</v>
      </c>
      <c r="T37" s="132">
        <f t="shared" si="2"/>
        <v>80.8659217877095</v>
      </c>
      <c r="U37" s="133">
        <f t="shared" si="3"/>
        <v>19.134078212290504</v>
      </c>
    </row>
    <row r="38" spans="2:21" ht="12.75">
      <c r="B38" s="154" t="s">
        <v>208</v>
      </c>
      <c r="C38" s="130">
        <v>3</v>
      </c>
      <c r="D38" s="130">
        <v>7</v>
      </c>
      <c r="E38" s="130" t="s">
        <v>22</v>
      </c>
      <c r="F38" s="144">
        <v>438</v>
      </c>
      <c r="G38" s="159">
        <v>45</v>
      </c>
      <c r="H38" s="159">
        <v>61</v>
      </c>
      <c r="I38" s="160">
        <v>57</v>
      </c>
      <c r="J38" s="159">
        <v>20</v>
      </c>
      <c r="K38" s="159">
        <v>102</v>
      </c>
      <c r="L38" s="159">
        <v>29</v>
      </c>
      <c r="M38" s="159">
        <v>9</v>
      </c>
      <c r="N38" s="159">
        <v>3</v>
      </c>
      <c r="O38" s="159">
        <v>0</v>
      </c>
      <c r="P38" s="160">
        <v>1</v>
      </c>
      <c r="Q38" s="160">
        <v>4</v>
      </c>
      <c r="R38" s="159">
        <f t="shared" si="0"/>
        <v>327</v>
      </c>
      <c r="S38" s="159">
        <f t="shared" si="1"/>
        <v>331</v>
      </c>
      <c r="T38" s="132">
        <f t="shared" si="2"/>
        <v>75.57077625570776</v>
      </c>
      <c r="U38" s="133">
        <f t="shared" si="3"/>
        <v>24.429223744292244</v>
      </c>
    </row>
    <row r="39" spans="2:21" ht="12.75">
      <c r="B39" s="154" t="s">
        <v>208</v>
      </c>
      <c r="C39" s="130">
        <v>3</v>
      </c>
      <c r="D39" s="130">
        <v>7</v>
      </c>
      <c r="E39" s="130" t="s">
        <v>23</v>
      </c>
      <c r="F39" s="144">
        <v>429</v>
      </c>
      <c r="G39" s="159">
        <v>47</v>
      </c>
      <c r="H39" s="159">
        <v>60</v>
      </c>
      <c r="I39" s="160">
        <v>62</v>
      </c>
      <c r="J39" s="159">
        <v>14</v>
      </c>
      <c r="K39" s="159">
        <v>95</v>
      </c>
      <c r="L39" s="159">
        <v>28</v>
      </c>
      <c r="M39" s="159">
        <v>9</v>
      </c>
      <c r="N39" s="159">
        <v>4</v>
      </c>
      <c r="O39" s="159">
        <v>1</v>
      </c>
      <c r="P39" s="160">
        <v>2</v>
      </c>
      <c r="Q39" s="160">
        <v>6</v>
      </c>
      <c r="R39" s="159">
        <f t="shared" si="0"/>
        <v>322</v>
      </c>
      <c r="S39" s="159">
        <f t="shared" si="1"/>
        <v>328</v>
      </c>
      <c r="T39" s="132">
        <f t="shared" si="2"/>
        <v>76.45687645687646</v>
      </c>
      <c r="U39" s="133">
        <f t="shared" si="3"/>
        <v>23.543123543123542</v>
      </c>
    </row>
    <row r="40" spans="2:21" ht="12.75">
      <c r="B40" s="154" t="s">
        <v>186</v>
      </c>
      <c r="C40" s="130">
        <v>3</v>
      </c>
      <c r="D40" s="130">
        <v>8</v>
      </c>
      <c r="E40" s="130" t="s">
        <v>22</v>
      </c>
      <c r="F40" s="144">
        <v>475</v>
      </c>
      <c r="G40" s="159">
        <v>57</v>
      </c>
      <c r="H40" s="159">
        <v>31</v>
      </c>
      <c r="I40" s="160">
        <v>67</v>
      </c>
      <c r="J40" s="159">
        <v>18</v>
      </c>
      <c r="K40" s="159">
        <v>160</v>
      </c>
      <c r="L40" s="159">
        <v>19</v>
      </c>
      <c r="M40" s="159">
        <v>7</v>
      </c>
      <c r="N40" s="159">
        <v>4</v>
      </c>
      <c r="O40" s="159">
        <v>1</v>
      </c>
      <c r="P40" s="160">
        <v>3</v>
      </c>
      <c r="Q40" s="160">
        <v>3</v>
      </c>
      <c r="R40" s="159">
        <f t="shared" si="0"/>
        <v>367</v>
      </c>
      <c r="S40" s="159">
        <f t="shared" si="1"/>
        <v>370</v>
      </c>
      <c r="T40" s="132">
        <f t="shared" si="2"/>
        <v>77.89473684210526</v>
      </c>
      <c r="U40" s="133">
        <f t="shared" si="3"/>
        <v>22.10526315789474</v>
      </c>
    </row>
    <row r="41" spans="2:21" ht="12.75">
      <c r="B41" s="154" t="s">
        <v>186</v>
      </c>
      <c r="C41" s="130">
        <v>3</v>
      </c>
      <c r="D41" s="130">
        <v>8</v>
      </c>
      <c r="E41" s="130" t="s">
        <v>23</v>
      </c>
      <c r="F41" s="144">
        <v>605</v>
      </c>
      <c r="G41" s="159">
        <v>76</v>
      </c>
      <c r="H41" s="159">
        <v>24</v>
      </c>
      <c r="I41" s="160">
        <v>67</v>
      </c>
      <c r="J41" s="159">
        <v>18</v>
      </c>
      <c r="K41" s="159">
        <v>223</v>
      </c>
      <c r="L41" s="159">
        <v>48</v>
      </c>
      <c r="M41" s="159">
        <v>12</v>
      </c>
      <c r="N41" s="159">
        <v>4</v>
      </c>
      <c r="O41" s="159">
        <v>3</v>
      </c>
      <c r="P41" s="160">
        <v>2</v>
      </c>
      <c r="Q41" s="160">
        <v>2</v>
      </c>
      <c r="R41" s="159">
        <f t="shared" si="0"/>
        <v>477</v>
      </c>
      <c r="S41" s="159">
        <f t="shared" si="1"/>
        <v>479</v>
      </c>
      <c r="T41" s="132">
        <f t="shared" si="2"/>
        <v>79.17355371900827</v>
      </c>
      <c r="U41" s="133">
        <f t="shared" si="3"/>
        <v>20.826446280991732</v>
      </c>
    </row>
    <row r="42" spans="2:21" ht="12.75">
      <c r="B42" s="154" t="s">
        <v>186</v>
      </c>
      <c r="C42" s="130">
        <v>3</v>
      </c>
      <c r="D42" s="130">
        <v>8</v>
      </c>
      <c r="E42" s="130" t="s">
        <v>79</v>
      </c>
      <c r="F42" s="144">
        <v>566</v>
      </c>
      <c r="G42" s="159">
        <v>91</v>
      </c>
      <c r="H42" s="159">
        <v>39</v>
      </c>
      <c r="I42" s="160">
        <v>67</v>
      </c>
      <c r="J42" s="159">
        <v>24</v>
      </c>
      <c r="K42" s="159">
        <v>188</v>
      </c>
      <c r="L42" s="159">
        <v>41</v>
      </c>
      <c r="M42" s="159">
        <v>10</v>
      </c>
      <c r="N42" s="159">
        <v>3</v>
      </c>
      <c r="O42" s="159">
        <v>0</v>
      </c>
      <c r="P42" s="160">
        <v>2</v>
      </c>
      <c r="Q42" s="160">
        <v>2</v>
      </c>
      <c r="R42" s="159">
        <f t="shared" si="0"/>
        <v>465</v>
      </c>
      <c r="S42" s="159">
        <f t="shared" si="1"/>
        <v>467</v>
      </c>
      <c r="T42" s="132">
        <f t="shared" si="2"/>
        <v>82.50883392226149</v>
      </c>
      <c r="U42" s="133">
        <f t="shared" si="3"/>
        <v>17.491166077738512</v>
      </c>
    </row>
    <row r="43" spans="2:21" ht="12.75">
      <c r="B43" s="154" t="s">
        <v>161</v>
      </c>
      <c r="C43" s="130">
        <v>3</v>
      </c>
      <c r="D43" s="130">
        <v>9</v>
      </c>
      <c r="E43" s="130" t="s">
        <v>22</v>
      </c>
      <c r="F43" s="144">
        <v>599</v>
      </c>
      <c r="G43" s="159">
        <v>66</v>
      </c>
      <c r="H43" s="159">
        <v>81</v>
      </c>
      <c r="I43" s="160">
        <v>96</v>
      </c>
      <c r="J43" s="159">
        <v>13</v>
      </c>
      <c r="K43" s="159">
        <v>157</v>
      </c>
      <c r="L43" s="159">
        <v>29</v>
      </c>
      <c r="M43" s="159">
        <v>10</v>
      </c>
      <c r="N43" s="159">
        <v>2</v>
      </c>
      <c r="O43" s="159">
        <v>1</v>
      </c>
      <c r="P43" s="160">
        <v>1</v>
      </c>
      <c r="Q43" s="160">
        <v>5</v>
      </c>
      <c r="R43" s="159">
        <f t="shared" si="0"/>
        <v>456</v>
      </c>
      <c r="S43" s="159">
        <f t="shared" si="1"/>
        <v>461</v>
      </c>
      <c r="T43" s="132">
        <f t="shared" si="2"/>
        <v>76.96160267111853</v>
      </c>
      <c r="U43" s="133">
        <f t="shared" si="3"/>
        <v>23.038397328881473</v>
      </c>
    </row>
    <row r="44" spans="2:21" ht="12.75">
      <c r="B44" s="154" t="s">
        <v>161</v>
      </c>
      <c r="C44" s="130">
        <v>3</v>
      </c>
      <c r="D44" s="130">
        <v>9</v>
      </c>
      <c r="E44" s="130" t="s">
        <v>23</v>
      </c>
      <c r="F44" s="144">
        <v>647</v>
      </c>
      <c r="G44" s="159">
        <v>63</v>
      </c>
      <c r="H44" s="159">
        <v>95</v>
      </c>
      <c r="I44" s="160">
        <v>104</v>
      </c>
      <c r="J44" s="159">
        <v>19</v>
      </c>
      <c r="K44" s="159">
        <v>173</v>
      </c>
      <c r="L44" s="159">
        <v>37</v>
      </c>
      <c r="M44" s="159">
        <v>16</v>
      </c>
      <c r="N44" s="159">
        <v>2</v>
      </c>
      <c r="O44" s="159">
        <v>2</v>
      </c>
      <c r="P44" s="160">
        <v>2</v>
      </c>
      <c r="Q44" s="160">
        <v>3</v>
      </c>
      <c r="R44" s="159">
        <f t="shared" si="0"/>
        <v>513</v>
      </c>
      <c r="S44" s="159">
        <f t="shared" si="1"/>
        <v>516</v>
      </c>
      <c r="T44" s="132">
        <f t="shared" si="2"/>
        <v>79.75270479134467</v>
      </c>
      <c r="U44" s="133">
        <f t="shared" si="3"/>
        <v>20.24729520865533</v>
      </c>
    </row>
    <row r="45" spans="2:21" ht="12.75">
      <c r="B45" s="154" t="s">
        <v>186</v>
      </c>
      <c r="C45" s="130">
        <v>3</v>
      </c>
      <c r="D45" s="130">
        <v>10</v>
      </c>
      <c r="E45" s="130" t="s">
        <v>24</v>
      </c>
      <c r="F45" s="144">
        <v>682</v>
      </c>
      <c r="G45" s="159">
        <v>89</v>
      </c>
      <c r="H45" s="159">
        <v>90</v>
      </c>
      <c r="I45" s="160">
        <v>97</v>
      </c>
      <c r="J45" s="159">
        <v>22</v>
      </c>
      <c r="K45" s="159">
        <v>193</v>
      </c>
      <c r="L45" s="159">
        <v>41</v>
      </c>
      <c r="M45" s="159">
        <v>29</v>
      </c>
      <c r="N45" s="159">
        <v>5</v>
      </c>
      <c r="O45" s="159">
        <v>0</v>
      </c>
      <c r="P45" s="160">
        <v>1</v>
      </c>
      <c r="Q45" s="160">
        <v>3</v>
      </c>
      <c r="R45" s="159">
        <f t="shared" si="0"/>
        <v>567</v>
      </c>
      <c r="S45" s="159">
        <f t="shared" si="1"/>
        <v>570</v>
      </c>
      <c r="T45" s="132">
        <f t="shared" si="2"/>
        <v>83.57771260997067</v>
      </c>
      <c r="U45" s="133">
        <f t="shared" si="3"/>
        <v>16.422287390029325</v>
      </c>
    </row>
    <row r="46" spans="2:21" ht="12.75">
      <c r="B46" s="154" t="s">
        <v>185</v>
      </c>
      <c r="C46" s="130">
        <v>3</v>
      </c>
      <c r="D46" s="130">
        <v>11</v>
      </c>
      <c r="E46" s="130" t="s">
        <v>22</v>
      </c>
      <c r="F46" s="144">
        <v>443</v>
      </c>
      <c r="G46" s="159">
        <v>64</v>
      </c>
      <c r="H46" s="159">
        <v>50</v>
      </c>
      <c r="I46" s="160">
        <v>50</v>
      </c>
      <c r="J46" s="159">
        <v>13</v>
      </c>
      <c r="K46" s="159">
        <v>155</v>
      </c>
      <c r="L46" s="159">
        <v>19</v>
      </c>
      <c r="M46" s="159">
        <v>11</v>
      </c>
      <c r="N46" s="159">
        <v>8</v>
      </c>
      <c r="O46" s="159">
        <v>0</v>
      </c>
      <c r="P46" s="159">
        <v>0</v>
      </c>
      <c r="Q46" s="159">
        <v>1</v>
      </c>
      <c r="R46" s="159">
        <f t="shared" si="0"/>
        <v>370</v>
      </c>
      <c r="S46" s="159">
        <f t="shared" si="1"/>
        <v>371</v>
      </c>
      <c r="T46" s="132">
        <f t="shared" si="2"/>
        <v>83.7471783295711</v>
      </c>
      <c r="U46" s="133">
        <f t="shared" si="3"/>
        <v>16.2528216704289</v>
      </c>
    </row>
    <row r="47" spans="2:21" ht="12.75">
      <c r="B47" s="154" t="s">
        <v>185</v>
      </c>
      <c r="C47" s="130">
        <v>3</v>
      </c>
      <c r="D47" s="130">
        <v>11</v>
      </c>
      <c r="E47" s="130" t="s">
        <v>23</v>
      </c>
      <c r="F47" s="144">
        <v>552</v>
      </c>
      <c r="G47" s="159">
        <v>81</v>
      </c>
      <c r="H47" s="159">
        <v>56</v>
      </c>
      <c r="I47" s="160">
        <v>80</v>
      </c>
      <c r="J47" s="159">
        <v>19</v>
      </c>
      <c r="K47" s="159">
        <v>174</v>
      </c>
      <c r="L47" s="159">
        <v>25</v>
      </c>
      <c r="M47" s="159">
        <v>11</v>
      </c>
      <c r="N47" s="159">
        <v>4</v>
      </c>
      <c r="O47" s="159">
        <v>1</v>
      </c>
      <c r="P47" s="159">
        <v>2</v>
      </c>
      <c r="Q47" s="159">
        <v>2</v>
      </c>
      <c r="R47" s="159">
        <f t="shared" si="0"/>
        <v>453</v>
      </c>
      <c r="S47" s="159">
        <f t="shared" si="1"/>
        <v>455</v>
      </c>
      <c r="T47" s="132">
        <f t="shared" si="2"/>
        <v>82.42753623188406</v>
      </c>
      <c r="U47" s="133">
        <f t="shared" si="3"/>
        <v>17.572463768115938</v>
      </c>
    </row>
    <row r="48" spans="2:21" ht="12.75">
      <c r="B48" s="154" t="s">
        <v>209</v>
      </c>
      <c r="C48" s="130">
        <v>3</v>
      </c>
      <c r="D48" s="130">
        <v>12</v>
      </c>
      <c r="E48" s="130" t="s">
        <v>22</v>
      </c>
      <c r="F48" s="144">
        <v>712</v>
      </c>
      <c r="G48" s="159">
        <v>69</v>
      </c>
      <c r="H48" s="159">
        <v>82</v>
      </c>
      <c r="I48" s="160">
        <v>90</v>
      </c>
      <c r="J48" s="159">
        <v>17</v>
      </c>
      <c r="K48" s="159">
        <v>210</v>
      </c>
      <c r="L48" s="159">
        <v>46</v>
      </c>
      <c r="M48" s="159">
        <v>24</v>
      </c>
      <c r="N48" s="159">
        <v>4</v>
      </c>
      <c r="O48" s="159">
        <v>2</v>
      </c>
      <c r="P48" s="159">
        <v>1</v>
      </c>
      <c r="Q48" s="159">
        <v>10</v>
      </c>
      <c r="R48" s="159">
        <f t="shared" si="0"/>
        <v>545</v>
      </c>
      <c r="S48" s="159">
        <f t="shared" si="1"/>
        <v>555</v>
      </c>
      <c r="T48" s="132">
        <f t="shared" si="2"/>
        <v>77.9494382022472</v>
      </c>
      <c r="U48" s="133">
        <f t="shared" si="3"/>
        <v>22.050561797752806</v>
      </c>
    </row>
    <row r="49" spans="2:21" ht="12.75">
      <c r="B49" s="154" t="s">
        <v>209</v>
      </c>
      <c r="C49" s="130">
        <v>3</v>
      </c>
      <c r="D49" s="130">
        <v>12</v>
      </c>
      <c r="E49" s="130" t="s">
        <v>23</v>
      </c>
      <c r="F49" s="144">
        <v>668</v>
      </c>
      <c r="G49" s="159">
        <v>60</v>
      </c>
      <c r="H49" s="159">
        <v>61</v>
      </c>
      <c r="I49" s="160">
        <v>91</v>
      </c>
      <c r="J49" s="159">
        <v>18</v>
      </c>
      <c r="K49" s="159">
        <v>236</v>
      </c>
      <c r="L49" s="159">
        <v>31</v>
      </c>
      <c r="M49" s="159">
        <v>13</v>
      </c>
      <c r="N49" s="159">
        <v>10</v>
      </c>
      <c r="O49" s="159">
        <v>1</v>
      </c>
      <c r="P49" s="159">
        <v>2</v>
      </c>
      <c r="Q49" s="159">
        <v>11</v>
      </c>
      <c r="R49" s="159">
        <f t="shared" si="0"/>
        <v>523</v>
      </c>
      <c r="S49" s="159">
        <f t="shared" si="1"/>
        <v>534</v>
      </c>
      <c r="T49" s="132">
        <f t="shared" si="2"/>
        <v>79.94011976047904</v>
      </c>
      <c r="U49" s="133">
        <f t="shared" si="3"/>
        <v>20.059880239520965</v>
      </c>
    </row>
    <row r="50" spans="2:21" ht="12.75">
      <c r="B50" s="154" t="s">
        <v>209</v>
      </c>
      <c r="C50" s="130">
        <v>3</v>
      </c>
      <c r="D50" s="130">
        <v>13</v>
      </c>
      <c r="E50" s="130" t="s">
        <v>22</v>
      </c>
      <c r="F50" s="144">
        <v>449</v>
      </c>
      <c r="G50" s="159">
        <v>47</v>
      </c>
      <c r="H50" s="159">
        <v>56</v>
      </c>
      <c r="I50" s="160">
        <v>48</v>
      </c>
      <c r="J50" s="159">
        <v>16</v>
      </c>
      <c r="K50" s="159">
        <v>139</v>
      </c>
      <c r="L50" s="159">
        <v>34</v>
      </c>
      <c r="M50" s="159">
        <v>5</v>
      </c>
      <c r="N50" s="159">
        <v>2</v>
      </c>
      <c r="O50" s="159">
        <v>3</v>
      </c>
      <c r="P50" s="159">
        <v>1</v>
      </c>
      <c r="Q50" s="159">
        <v>4</v>
      </c>
      <c r="R50" s="159">
        <f t="shared" si="0"/>
        <v>351</v>
      </c>
      <c r="S50" s="159">
        <f t="shared" si="1"/>
        <v>355</v>
      </c>
      <c r="T50" s="132">
        <f t="shared" si="2"/>
        <v>79.06458797327394</v>
      </c>
      <c r="U50" s="133">
        <f t="shared" si="3"/>
        <v>20.935412026726056</v>
      </c>
    </row>
    <row r="51" spans="2:21" ht="12.75">
      <c r="B51" s="154" t="s">
        <v>209</v>
      </c>
      <c r="C51" s="130">
        <v>3</v>
      </c>
      <c r="D51" s="130">
        <v>13</v>
      </c>
      <c r="E51" s="130" t="s">
        <v>23</v>
      </c>
      <c r="F51" s="144">
        <v>368</v>
      </c>
      <c r="G51" s="159">
        <v>47</v>
      </c>
      <c r="H51" s="159">
        <v>40</v>
      </c>
      <c r="I51" s="160">
        <v>39</v>
      </c>
      <c r="J51" s="159">
        <v>17</v>
      </c>
      <c r="K51" s="159">
        <v>114</v>
      </c>
      <c r="L51" s="159">
        <v>16</v>
      </c>
      <c r="M51" s="159">
        <v>8</v>
      </c>
      <c r="N51" s="159">
        <v>1</v>
      </c>
      <c r="O51" s="159">
        <v>1</v>
      </c>
      <c r="P51" s="159">
        <v>2</v>
      </c>
      <c r="Q51" s="159">
        <v>8</v>
      </c>
      <c r="R51" s="159">
        <f t="shared" si="0"/>
        <v>285</v>
      </c>
      <c r="S51" s="159">
        <f t="shared" si="1"/>
        <v>293</v>
      </c>
      <c r="T51" s="132">
        <f>100/F51*S51</f>
        <v>79.6195652173913</v>
      </c>
      <c r="U51" s="133">
        <f t="shared" si="3"/>
        <v>20.380434782608702</v>
      </c>
    </row>
    <row r="52" spans="2:21" ht="12.75">
      <c r="B52" s="13"/>
      <c r="C52" s="14"/>
      <c r="D52" s="14"/>
      <c r="E52" s="14"/>
      <c r="F52" s="14"/>
      <c r="G52" s="161"/>
      <c r="H52" s="161"/>
      <c r="I52" s="161"/>
      <c r="J52" s="161"/>
      <c r="K52" s="161"/>
      <c r="L52" s="161"/>
      <c r="M52" s="161"/>
      <c r="N52" s="161"/>
      <c r="O52" s="161"/>
      <c r="P52" s="162"/>
      <c r="Q52" s="162"/>
      <c r="R52" s="1"/>
      <c r="S52" s="1"/>
      <c r="T52" s="1"/>
      <c r="U52" s="136"/>
    </row>
    <row r="53" spans="2:21" s="37" customFormat="1" ht="13.5" thickBot="1">
      <c r="B53" s="38" t="s">
        <v>35</v>
      </c>
      <c r="C53" s="39"/>
      <c r="D53" s="39"/>
      <c r="E53" s="39"/>
      <c r="F53" s="137">
        <f>SUM(F8:F51)</f>
        <v>25621</v>
      </c>
      <c r="G53" s="163">
        <f>SUM(G8:G51)</f>
        <v>2800</v>
      </c>
      <c r="H53" s="163">
        <f aca="true" t="shared" si="4" ref="H53:Q53">SUM(H8:H51)</f>
        <v>3189</v>
      </c>
      <c r="I53" s="163">
        <f>SUM(I8:I51)</f>
        <v>3855</v>
      </c>
      <c r="J53" s="163">
        <f t="shared" si="4"/>
        <v>843</v>
      </c>
      <c r="K53" s="163">
        <f t="shared" si="4"/>
        <v>6571</v>
      </c>
      <c r="L53" s="163">
        <f t="shared" si="4"/>
        <v>1351</v>
      </c>
      <c r="M53" s="163">
        <f t="shared" si="4"/>
        <v>670</v>
      </c>
      <c r="N53" s="163">
        <f t="shared" si="4"/>
        <v>221</v>
      </c>
      <c r="O53" s="163">
        <f t="shared" si="4"/>
        <v>44</v>
      </c>
      <c r="P53" s="163">
        <f t="shared" si="4"/>
        <v>78</v>
      </c>
      <c r="Q53" s="163">
        <f t="shared" si="4"/>
        <v>137</v>
      </c>
      <c r="R53" s="137">
        <f>SUM(R8:R51)</f>
        <v>19622</v>
      </c>
      <c r="S53" s="137">
        <f>SUM(S8:S51)</f>
        <v>19759</v>
      </c>
      <c r="T53" s="138">
        <f>100/F53*S53</f>
        <v>77.12033097849421</v>
      </c>
      <c r="U53" s="139">
        <f t="shared" si="3"/>
        <v>22.87966902150579</v>
      </c>
    </row>
    <row r="54" spans="2:21" s="37" customFormat="1" ht="2.25" customHeight="1" thickBot="1">
      <c r="B54" s="88"/>
      <c r="C54" s="89"/>
      <c r="D54" s="89"/>
      <c r="E54" s="89"/>
      <c r="F54" s="89"/>
      <c r="G54" s="123"/>
      <c r="H54" s="123"/>
      <c r="I54" s="123"/>
      <c r="J54" s="123"/>
      <c r="K54" s="123"/>
      <c r="L54" s="123"/>
      <c r="M54" s="123"/>
      <c r="N54" s="123"/>
      <c r="O54" s="123"/>
      <c r="P54" s="89"/>
      <c r="Q54" s="89"/>
      <c r="R54" s="89"/>
      <c r="S54" s="89"/>
      <c r="T54" s="140"/>
      <c r="U54" s="140"/>
    </row>
    <row r="55" spans="2:21" s="37" customFormat="1" ht="13.5" thickBot="1">
      <c r="B55" s="87" t="s">
        <v>203</v>
      </c>
      <c r="C55" s="56"/>
      <c r="D55" s="56"/>
      <c r="E55" s="56"/>
      <c r="F55" s="56"/>
      <c r="G55" s="141">
        <f>100/R53*G53</f>
        <v>14.269697278564877</v>
      </c>
      <c r="H55" s="141">
        <f>100/R53*H53</f>
        <v>16.252165936194068</v>
      </c>
      <c r="I55" s="141">
        <f>100/R53*I53</f>
        <v>19.646315360309856</v>
      </c>
      <c r="J55" s="141">
        <f>100/R53*J53</f>
        <v>4.296198144939354</v>
      </c>
      <c r="K55" s="141">
        <f>100/R53*K53</f>
        <v>33.48792172051779</v>
      </c>
      <c r="L55" s="141">
        <f>100/R53*L53</f>
        <v>6.885128936907553</v>
      </c>
      <c r="M55" s="141">
        <f>100/R53*M53</f>
        <v>3.4145347059423097</v>
      </c>
      <c r="N55" s="141">
        <f>100/R53*N53</f>
        <v>1.1262868209152992</v>
      </c>
      <c r="O55" s="141">
        <f>100/R53*O53</f>
        <v>0.22423810009173378</v>
      </c>
      <c r="P55" s="141">
        <f>100/S53*P53</f>
        <v>0.3947568196771091</v>
      </c>
      <c r="Q55" s="141">
        <f>100/S53*Q53</f>
        <v>0.6933549268687687</v>
      </c>
      <c r="R55" s="141">
        <f>100/S53*R53</f>
        <v>99.30664507313122</v>
      </c>
      <c r="S55" s="141">
        <f>100/F53*S53</f>
        <v>77.12033097849421</v>
      </c>
      <c r="T55" s="142"/>
      <c r="U55" s="143"/>
    </row>
    <row r="56" spans="2:6" ht="12.75">
      <c r="B56" s="15"/>
      <c r="C56" s="14"/>
      <c r="D56" s="14"/>
      <c r="E56" s="14"/>
      <c r="F56" s="15"/>
    </row>
    <row r="57" spans="3:17" ht="12.75">
      <c r="C57" s="157" t="s">
        <v>212</v>
      </c>
      <c r="J57" s="81" t="s">
        <v>109</v>
      </c>
      <c r="L57" s="155" t="s">
        <v>216</v>
      </c>
      <c r="M57" s="156"/>
      <c r="N57" s="156"/>
      <c r="Q57" s="82" t="s">
        <v>215</v>
      </c>
    </row>
    <row r="58" spans="3:17" ht="12.75">
      <c r="C58" s="157" t="s">
        <v>213</v>
      </c>
      <c r="J58" s="81" t="s">
        <v>214</v>
      </c>
      <c r="L58" s="81" t="s">
        <v>200</v>
      </c>
      <c r="M58" s="82"/>
      <c r="N58" s="82"/>
      <c r="O58" s="82"/>
      <c r="Q58" s="82" t="s">
        <v>199</v>
      </c>
    </row>
    <row r="59" spans="3:17" ht="12.75">
      <c r="C59" s="158" t="s">
        <v>217</v>
      </c>
      <c r="D59" s="82"/>
      <c r="J59" s="82" t="s">
        <v>218</v>
      </c>
      <c r="L59" s="81" t="s">
        <v>177</v>
      </c>
      <c r="M59" s="82"/>
      <c r="N59" s="82"/>
      <c r="O59" s="82"/>
      <c r="Q59" s="82" t="s">
        <v>178</v>
      </c>
    </row>
    <row r="60" spans="3:17" ht="12.75">
      <c r="C60" s="157" t="s">
        <v>138</v>
      </c>
      <c r="D60" s="82"/>
      <c r="J60" s="81" t="s">
        <v>193</v>
      </c>
      <c r="L60" s="81" t="s">
        <v>219</v>
      </c>
      <c r="M60" s="82"/>
      <c r="N60" s="82"/>
      <c r="O60" s="82"/>
      <c r="Q60" s="82" t="s">
        <v>220</v>
      </c>
    </row>
    <row r="61" spans="3:14" ht="12.75">
      <c r="C61" s="157" t="s">
        <v>156</v>
      </c>
      <c r="J61" s="81" t="s">
        <v>195</v>
      </c>
      <c r="K61" s="83"/>
      <c r="L61" s="82"/>
      <c r="M61" s="82"/>
      <c r="N61" s="82"/>
    </row>
    <row r="62" spans="3:14" ht="12.75">
      <c r="C62" s="82"/>
      <c r="D62" s="82"/>
      <c r="H62" s="82"/>
      <c r="I62" s="82"/>
      <c r="K62" s="83"/>
      <c r="L62" s="82"/>
      <c r="M62" s="82"/>
      <c r="N62" s="82"/>
    </row>
    <row r="63" spans="3:14" ht="12.75">
      <c r="C63" s="82"/>
      <c r="D63" s="82"/>
      <c r="H63" s="82"/>
      <c r="I63" s="82"/>
      <c r="K63" s="83"/>
      <c r="L63" s="82"/>
      <c r="M63" s="82"/>
      <c r="N63" s="82"/>
    </row>
    <row r="64" spans="2:14" ht="12.75">
      <c r="B64" s="157"/>
      <c r="C64" s="82"/>
      <c r="D64" s="82"/>
      <c r="F64" s="83"/>
      <c r="H64" s="82"/>
      <c r="I64" s="82"/>
      <c r="K64" s="83"/>
      <c r="L64" s="82"/>
      <c r="M64" s="82"/>
      <c r="N64" s="82"/>
    </row>
    <row r="65" spans="2:21" ht="12.75">
      <c r="B65" s="81"/>
      <c r="C65" s="82"/>
      <c r="D65" s="82"/>
      <c r="F65" s="83"/>
      <c r="G65" s="125"/>
      <c r="H65" s="125"/>
      <c r="I65" s="125"/>
      <c r="J65" s="125"/>
      <c r="K65" s="125"/>
      <c r="L65" s="164"/>
      <c r="M65" s="125"/>
      <c r="N65" s="125"/>
      <c r="O65" s="125"/>
      <c r="R65" s="11"/>
      <c r="S65" s="10"/>
      <c r="T65" s="127"/>
      <c r="U65" s="127"/>
    </row>
    <row r="66" spans="8:9" ht="12.75">
      <c r="H66" s="82"/>
      <c r="I66" s="82"/>
    </row>
  </sheetData>
  <printOptions/>
  <pageMargins left="0.75" right="0.75" top="0.79" bottom="1" header="0" footer="0"/>
  <pageSetup fitToHeight="1" fitToWidth="1" horizontalDpi="300" verticalDpi="300"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"/>
  <sheetViews>
    <sheetView tabSelected="1" workbookViewId="0" topLeftCell="E19">
      <selection activeCell="X50" sqref="X50"/>
    </sheetView>
  </sheetViews>
  <sheetFormatPr defaultColWidth="11.421875" defaultRowHeight="12.75"/>
  <cols>
    <col min="1" max="1" width="4.00390625" style="0" customWidth="1"/>
    <col min="2" max="2" width="41.140625" style="0" customWidth="1"/>
    <col min="3" max="3" width="7.8515625" style="0" customWidth="1"/>
    <col min="4" max="4" width="7.28125" style="0" customWidth="1"/>
    <col min="5" max="5" width="5.140625" style="0" customWidth="1"/>
    <col min="6" max="6" width="7.00390625" style="0" customWidth="1"/>
    <col min="7" max="7" width="6.7109375" style="0" customWidth="1"/>
    <col min="8" max="8" width="7.140625" style="0" customWidth="1"/>
    <col min="9" max="9" width="5.7109375" style="0" customWidth="1"/>
    <col min="10" max="10" width="6.28125" style="0" customWidth="1"/>
    <col min="11" max="11" width="5.7109375" style="0" customWidth="1"/>
    <col min="12" max="12" width="9.8515625" style="0" customWidth="1"/>
    <col min="13" max="13" width="6.140625" style="0" customWidth="1"/>
    <col min="14" max="14" width="6.57421875" style="0" customWidth="1"/>
    <col min="15" max="15" width="13.8515625" style="0" customWidth="1"/>
    <col min="16" max="16" width="6.28125" style="0" customWidth="1"/>
    <col min="17" max="17" width="7.140625" style="0" customWidth="1"/>
    <col min="18" max="18" width="9.00390625" style="0" customWidth="1"/>
    <col min="19" max="19" width="7.421875" style="0" customWidth="1"/>
    <col min="20" max="20" width="7.8515625" style="0" customWidth="1"/>
  </cols>
  <sheetData>
    <row r="1" spans="1:15" s="2" customFormat="1" ht="18">
      <c r="A1" s="1"/>
      <c r="B1" s="166" t="s">
        <v>210</v>
      </c>
      <c r="C1" s="166"/>
      <c r="D1" s="166"/>
      <c r="E1" s="166"/>
      <c r="F1" s="166"/>
      <c r="G1" s="167"/>
      <c r="H1" s="167"/>
      <c r="I1" s="167"/>
      <c r="J1" s="167"/>
      <c r="K1" s="167"/>
      <c r="L1" s="167"/>
      <c r="M1" s="167"/>
      <c r="N1" s="167"/>
      <c r="O1" s="167"/>
    </row>
    <row r="2" spans="1:6" s="2" customFormat="1" ht="12.75">
      <c r="A2" s="1"/>
      <c r="B2" s="3" t="s">
        <v>211</v>
      </c>
      <c r="C2" s="4"/>
      <c r="D2" s="1"/>
      <c r="E2" s="1"/>
      <c r="F2" s="1"/>
    </row>
    <row r="3" spans="1:6" s="2" customFormat="1" ht="12.75">
      <c r="A3" s="1"/>
      <c r="B3" s="168" t="s">
        <v>98</v>
      </c>
      <c r="C3" s="168"/>
      <c r="D3" s="168"/>
      <c r="E3" s="168"/>
      <c r="F3" s="168"/>
    </row>
    <row r="4" spans="1:6" s="2" customFormat="1" ht="12.75">
      <c r="A4" s="1"/>
      <c r="B4" s="165" t="s">
        <v>1</v>
      </c>
      <c r="C4" s="165"/>
      <c r="D4" s="165"/>
      <c r="E4" s="1"/>
      <c r="F4" s="1"/>
    </row>
    <row r="5" ht="13.5" thickBot="1"/>
    <row r="6" spans="2:20" ht="40.5" customHeight="1" thickBot="1">
      <c r="B6" s="44" t="s">
        <v>39</v>
      </c>
      <c r="C6" s="49" t="s">
        <v>31</v>
      </c>
      <c r="D6" s="45" t="s">
        <v>32</v>
      </c>
      <c r="E6" s="45" t="s">
        <v>33</v>
      </c>
      <c r="F6" s="46" t="s">
        <v>86</v>
      </c>
      <c r="G6" s="108" t="s">
        <v>109</v>
      </c>
      <c r="H6" s="108" t="s">
        <v>214</v>
      </c>
      <c r="I6" s="108" t="s">
        <v>218</v>
      </c>
      <c r="J6" s="108" t="s">
        <v>7</v>
      </c>
      <c r="K6" s="108" t="s">
        <v>71</v>
      </c>
      <c r="L6" s="108" t="s">
        <v>215</v>
      </c>
      <c r="M6" s="108" t="s">
        <v>199</v>
      </c>
      <c r="N6" s="108" t="s">
        <v>67</v>
      </c>
      <c r="O6" s="108" t="s">
        <v>220</v>
      </c>
      <c r="P6" s="49" t="s">
        <v>167</v>
      </c>
      <c r="Q6" s="49" t="s">
        <v>20</v>
      </c>
      <c r="R6" s="50" t="s">
        <v>97</v>
      </c>
      <c r="S6" s="51" t="s">
        <v>88</v>
      </c>
      <c r="T6" s="52" t="s">
        <v>163</v>
      </c>
    </row>
    <row r="7" spans="2:20" ht="12.75"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96"/>
    </row>
    <row r="8" spans="2:20" ht="12.75">
      <c r="B8" s="154" t="s">
        <v>205</v>
      </c>
      <c r="C8" s="130">
        <v>1</v>
      </c>
      <c r="D8" s="130">
        <v>1</v>
      </c>
      <c r="E8" s="130" t="s">
        <v>22</v>
      </c>
      <c r="F8" s="144">
        <v>444</v>
      </c>
      <c r="G8" s="145">
        <f>'2017'!G8*100/'2017'!R8</f>
        <v>10.277777777777779</v>
      </c>
      <c r="H8" s="145">
        <f>'2017'!H8*100/'2017'!R8</f>
        <v>28.61111111111111</v>
      </c>
      <c r="I8" s="145">
        <f>'2017'!I8*100/'2017'!R8</f>
        <v>24.72222222222222</v>
      </c>
      <c r="J8" s="145">
        <f>'2017'!J8*100/'2017'!R8</f>
        <v>5.555555555555555</v>
      </c>
      <c r="K8" s="145">
        <f>'2017'!K8*100/'2017'!R8</f>
        <v>20.833333333333332</v>
      </c>
      <c r="L8" s="145">
        <f>'2017'!L8*100/'2017'!R8</f>
        <v>4.722222222222222</v>
      </c>
      <c r="M8" s="145">
        <f>'2017'!M8*100/'2017'!R8</f>
        <v>5</v>
      </c>
      <c r="N8" s="145">
        <f>'2017'!N8*100/'2017'!R8</f>
        <v>0</v>
      </c>
      <c r="O8" s="145">
        <f>'2017'!O8*100/'2017'!R8</f>
        <v>0</v>
      </c>
      <c r="P8" s="145">
        <f>'2017'!P8*100/'2017'!S8</f>
        <v>0.2770083102493075</v>
      </c>
      <c r="Q8" s="145">
        <f>'2017'!Q8*100/'2017'!S8</f>
        <v>0.2770083102493075</v>
      </c>
      <c r="R8" s="145">
        <f>'2017'!R8*100/'2017'!S8</f>
        <v>99.7229916897507</v>
      </c>
      <c r="S8" s="145">
        <f>'2017'!T8</f>
        <v>81.30630630630631</v>
      </c>
      <c r="T8" s="146">
        <f>'2017'!U8</f>
        <v>18.69369369369369</v>
      </c>
    </row>
    <row r="9" spans="2:20" ht="12.75">
      <c r="B9" s="154" t="s">
        <v>205</v>
      </c>
      <c r="C9" s="130">
        <v>1</v>
      </c>
      <c r="D9" s="130">
        <v>1</v>
      </c>
      <c r="E9" s="130" t="s">
        <v>23</v>
      </c>
      <c r="F9" s="144">
        <v>506</v>
      </c>
      <c r="G9" s="145">
        <f>'2017'!G9*100/'2017'!R9</f>
        <v>11.586901763224182</v>
      </c>
      <c r="H9" s="145">
        <f>'2017'!H9*100/'2017'!R9</f>
        <v>28.71536523929471</v>
      </c>
      <c r="I9" s="145">
        <f>'2017'!I9*100/'2017'!R9</f>
        <v>22.418136020151135</v>
      </c>
      <c r="J9" s="145">
        <f>'2017'!J9*100/'2017'!R9</f>
        <v>3.526448362720403</v>
      </c>
      <c r="K9" s="145">
        <f>'2017'!K9*100/'2017'!R9</f>
        <v>27.20403022670025</v>
      </c>
      <c r="L9" s="145">
        <f>'2017'!L9*100/'2017'!R9</f>
        <v>2.2670025188916876</v>
      </c>
      <c r="M9" s="145">
        <f>'2017'!M9*100/'2017'!R9</f>
        <v>3.27455919395466</v>
      </c>
      <c r="N9" s="145">
        <f>'2017'!N9*100/'2017'!R9</f>
        <v>0.7556675062972292</v>
      </c>
      <c r="O9" s="145">
        <f>'2017'!O9*100/'2017'!R9</f>
        <v>0</v>
      </c>
      <c r="P9" s="145">
        <f>'2017'!P9*100/'2017'!S9</f>
        <v>0.2518891687657431</v>
      </c>
      <c r="Q9" s="145">
        <f>'2017'!Q9*100/'2017'!S9</f>
        <v>0</v>
      </c>
      <c r="R9" s="145">
        <f>'2017'!R9*100/'2017'!S9</f>
        <v>100</v>
      </c>
      <c r="S9" s="145">
        <f>'2017'!T9</f>
        <v>78.4584980237154</v>
      </c>
      <c r="T9" s="146">
        <f>'2017'!U9</f>
        <v>21.541501976284593</v>
      </c>
    </row>
    <row r="10" spans="2:20" ht="12.75">
      <c r="B10" s="154" t="s">
        <v>159</v>
      </c>
      <c r="C10" s="130">
        <v>1</v>
      </c>
      <c r="D10" s="130">
        <v>2</v>
      </c>
      <c r="E10" s="130" t="s">
        <v>22</v>
      </c>
      <c r="F10" s="144">
        <v>464</v>
      </c>
      <c r="G10" s="145">
        <f>'2017'!G10*100/'2017'!R10</f>
        <v>12.67605633802817</v>
      </c>
      <c r="H10" s="145">
        <f>'2017'!H10*100/'2017'!R10</f>
        <v>24.225352112676056</v>
      </c>
      <c r="I10" s="145">
        <f>'2017'!I10*100/'2017'!R10</f>
        <v>26.47887323943662</v>
      </c>
      <c r="J10" s="145">
        <f>'2017'!J10*100/'2017'!R10</f>
        <v>3.943661971830986</v>
      </c>
      <c r="K10" s="145">
        <f>'2017'!K10*100/'2017'!R10</f>
        <v>20.845070422535212</v>
      </c>
      <c r="L10" s="145">
        <f>'2017'!L10*100/'2017'!R10</f>
        <v>4.225352112676056</v>
      </c>
      <c r="M10" s="145">
        <f>'2017'!M10*100/'2017'!R10</f>
        <v>6.47887323943662</v>
      </c>
      <c r="N10" s="145">
        <f>'2017'!N10*100/'2017'!R10</f>
        <v>0.28169014084507044</v>
      </c>
      <c r="O10" s="145">
        <f>'2017'!O10*100/'2017'!R10</f>
        <v>0</v>
      </c>
      <c r="P10" s="145">
        <f>'2017'!P10*100/'2017'!S10</f>
        <v>0.8426966292134831</v>
      </c>
      <c r="Q10" s="145">
        <f>'2017'!Q10*100/'2017'!S10</f>
        <v>0.2808988764044944</v>
      </c>
      <c r="R10" s="145">
        <f>'2017'!R10*100/'2017'!S10</f>
        <v>99.71910112359551</v>
      </c>
      <c r="S10" s="145">
        <f>'2017'!T10</f>
        <v>76.72413793103448</v>
      </c>
      <c r="T10" s="146">
        <f>'2017'!U10</f>
        <v>23.275862068965523</v>
      </c>
    </row>
    <row r="11" spans="2:20" ht="12.75">
      <c r="B11" s="154" t="s">
        <v>159</v>
      </c>
      <c r="C11" s="130">
        <v>1</v>
      </c>
      <c r="D11" s="130">
        <v>2</v>
      </c>
      <c r="E11" s="130" t="s">
        <v>23</v>
      </c>
      <c r="F11" s="144">
        <v>495</v>
      </c>
      <c r="G11" s="145">
        <f>'2017'!G11*100/'2017'!R11</f>
        <v>11.320754716981131</v>
      </c>
      <c r="H11" s="145">
        <f>'2017'!H11*100/'2017'!R11</f>
        <v>28.032345013477087</v>
      </c>
      <c r="I11" s="145">
        <f>'2017'!I11*100/'2017'!R11</f>
        <v>21.29380053908356</v>
      </c>
      <c r="J11" s="145">
        <f>'2017'!J11*100/'2017'!R11</f>
        <v>2.964959568733154</v>
      </c>
      <c r="K11" s="145">
        <f>'2017'!K11*100/'2017'!R11</f>
        <v>20.754716981132077</v>
      </c>
      <c r="L11" s="145">
        <f>'2017'!L11*100/'2017'!R11</f>
        <v>6.738544474393531</v>
      </c>
      <c r="M11" s="145">
        <f>'2017'!M11*100/'2017'!R11</f>
        <v>7.277628032345014</v>
      </c>
      <c r="N11" s="145">
        <f>'2017'!N11*100/'2017'!R11</f>
        <v>0.2695417789757412</v>
      </c>
      <c r="O11" s="145">
        <f>'2017'!O11*100/'2017'!R11</f>
        <v>0</v>
      </c>
      <c r="P11" s="145">
        <f>'2017'!P11*100/'2017'!S11</f>
        <v>1.3440860215053763</v>
      </c>
      <c r="Q11" s="145">
        <f>'2017'!Q11*100/'2017'!S11</f>
        <v>0.26881720430107525</v>
      </c>
      <c r="R11" s="145">
        <f>'2017'!R11*100/'2017'!S11</f>
        <v>99.73118279569893</v>
      </c>
      <c r="S11" s="145">
        <f>'2017'!T11</f>
        <v>75.15151515151516</v>
      </c>
      <c r="T11" s="146">
        <f>'2017'!U11</f>
        <v>24.848484848484844</v>
      </c>
    </row>
    <row r="12" spans="2:20" ht="12.75">
      <c r="B12" s="154" t="s">
        <v>205</v>
      </c>
      <c r="C12" s="130">
        <v>1</v>
      </c>
      <c r="D12" s="130">
        <v>3</v>
      </c>
      <c r="E12" s="130" t="s">
        <v>22</v>
      </c>
      <c r="F12" s="144">
        <v>626</v>
      </c>
      <c r="G12" s="145">
        <f>'2017'!G12*100/'2017'!R12</f>
        <v>14.486921529175051</v>
      </c>
      <c r="H12" s="145">
        <f>'2017'!H12*100/'2017'!R12</f>
        <v>13.480885311871228</v>
      </c>
      <c r="I12" s="145">
        <f>'2017'!I12*100/'2017'!R12</f>
        <v>20.321931589537222</v>
      </c>
      <c r="J12" s="145">
        <f>'2017'!J12*100/'2017'!R12</f>
        <v>3.420523138832998</v>
      </c>
      <c r="K12" s="145">
        <f>'2017'!K12*100/'2017'!R12</f>
        <v>35.814889336016094</v>
      </c>
      <c r="L12" s="145">
        <f>'2017'!L12*100/'2017'!R12</f>
        <v>8.249496981891348</v>
      </c>
      <c r="M12" s="145">
        <f>'2017'!M12*100/'2017'!R12</f>
        <v>2.6156941649899395</v>
      </c>
      <c r="N12" s="145">
        <f>'2017'!N12*100/'2017'!R12</f>
        <v>1.6096579476861168</v>
      </c>
      <c r="O12" s="145">
        <f>'2017'!O12*100/'2017'!R12</f>
        <v>0</v>
      </c>
      <c r="P12" s="145">
        <f>'2017'!P12*100/'2017'!S12</f>
        <v>0</v>
      </c>
      <c r="Q12" s="145">
        <f>'2017'!Q12*100/'2017'!S12</f>
        <v>0.6</v>
      </c>
      <c r="R12" s="145">
        <f>'2017'!R12*100/'2017'!S12</f>
        <v>99.4</v>
      </c>
      <c r="S12" s="145">
        <f>'2017'!T12</f>
        <v>79.87220447284345</v>
      </c>
      <c r="T12" s="146">
        <f>'2017'!U12</f>
        <v>20.12779552715655</v>
      </c>
    </row>
    <row r="13" spans="2:20" ht="12.75">
      <c r="B13" s="154" t="s">
        <v>205</v>
      </c>
      <c r="C13" s="130">
        <v>1</v>
      </c>
      <c r="D13" s="130">
        <v>3</v>
      </c>
      <c r="E13" s="130" t="s">
        <v>23</v>
      </c>
      <c r="F13" s="144">
        <v>655</v>
      </c>
      <c r="G13" s="145">
        <f>'2017'!G13*100/'2017'!R13</f>
        <v>15.613382899628252</v>
      </c>
      <c r="H13" s="145">
        <f>'2017'!H13*100/'2017'!R13</f>
        <v>16.728624535315983</v>
      </c>
      <c r="I13" s="145">
        <f>'2017'!I13*100/'2017'!R13</f>
        <v>22.304832713754646</v>
      </c>
      <c r="J13" s="145">
        <f>'2017'!J13*100/'2017'!R13</f>
        <v>3.717472118959108</v>
      </c>
      <c r="K13" s="145">
        <f>'2017'!K13*100/'2017'!R13</f>
        <v>28.62453531598513</v>
      </c>
      <c r="L13" s="145">
        <f>'2017'!L13*100/'2017'!R13</f>
        <v>7.992565055762082</v>
      </c>
      <c r="M13" s="145">
        <f>'2017'!M13*100/'2017'!R13</f>
        <v>2.7881040892193307</v>
      </c>
      <c r="N13" s="145">
        <f>'2017'!N13*100/'2017'!R13</f>
        <v>1.6728624535315986</v>
      </c>
      <c r="O13" s="145">
        <f>'2017'!O13*100/'2017'!R13</f>
        <v>0.18587360594795538</v>
      </c>
      <c r="P13" s="145">
        <f>'2017'!P13*100/'2017'!S13</f>
        <v>0.37105751391465674</v>
      </c>
      <c r="Q13" s="145">
        <f>'2017'!Q13*100/'2017'!S13</f>
        <v>0.18552875695732837</v>
      </c>
      <c r="R13" s="145">
        <f>'2017'!R13*100/'2017'!S13</f>
        <v>99.81447124304268</v>
      </c>
      <c r="S13" s="145">
        <f>'2017'!T13</f>
        <v>82.29007633587787</v>
      </c>
      <c r="T13" s="146">
        <f>'2017'!U13</f>
        <v>17.70992366412213</v>
      </c>
    </row>
    <row r="14" spans="2:20" ht="12.75">
      <c r="B14" s="154" t="s">
        <v>26</v>
      </c>
      <c r="C14" s="130">
        <v>2</v>
      </c>
      <c r="D14" s="130">
        <v>1</v>
      </c>
      <c r="E14" s="130" t="s">
        <v>22</v>
      </c>
      <c r="F14" s="144">
        <v>413</v>
      </c>
      <c r="G14" s="145">
        <f>'2017'!G14*100/'2017'!R14</f>
        <v>14.420062695924765</v>
      </c>
      <c r="H14" s="145">
        <f>'2017'!H14*100/'2017'!R14</f>
        <v>25.705329153605014</v>
      </c>
      <c r="I14" s="145">
        <f>'2017'!I14*100/'2017'!R14</f>
        <v>23.510971786833856</v>
      </c>
      <c r="J14" s="145">
        <f>'2017'!J14*100/'2017'!R14</f>
        <v>2.8213166144200628</v>
      </c>
      <c r="K14" s="145">
        <f>'2017'!K14*100/'2017'!R14</f>
        <v>24.45141065830721</v>
      </c>
      <c r="L14" s="145">
        <f>'2017'!L14*100/'2017'!R14</f>
        <v>4.38871473354232</v>
      </c>
      <c r="M14" s="145">
        <f>'2017'!M14*100/'2017'!R14</f>
        <v>3.761755485893417</v>
      </c>
      <c r="N14" s="145">
        <f>'2017'!N14*100/'2017'!R14</f>
        <v>0.9404388714733543</v>
      </c>
      <c r="O14" s="145">
        <f>'2017'!O14*100/'2017'!R14</f>
        <v>0</v>
      </c>
      <c r="P14" s="145">
        <f>'2017'!P14*100/'2017'!S14</f>
        <v>0</v>
      </c>
      <c r="Q14" s="145">
        <f>'2017'!Q14*100/'2017'!S14</f>
        <v>0</v>
      </c>
      <c r="R14" s="145">
        <f>'2017'!R14*100/'2017'!S14</f>
        <v>100</v>
      </c>
      <c r="S14" s="145">
        <f>'2017'!T14</f>
        <v>77.23970944309927</v>
      </c>
      <c r="T14" s="146">
        <f>'2017'!U14</f>
        <v>22.760290556900728</v>
      </c>
    </row>
    <row r="15" spans="2:20" ht="12.75">
      <c r="B15" s="154" t="s">
        <v>26</v>
      </c>
      <c r="C15" s="130">
        <v>2</v>
      </c>
      <c r="D15" s="130">
        <v>1</v>
      </c>
      <c r="E15" s="130" t="s">
        <v>23</v>
      </c>
      <c r="F15" s="144">
        <v>405</v>
      </c>
      <c r="G15" s="145">
        <f>'2017'!G15*100/'2017'!R15</f>
        <v>13.16614420062696</v>
      </c>
      <c r="H15" s="145">
        <f>'2017'!H15*100/'2017'!R15</f>
        <v>24.45141065830721</v>
      </c>
      <c r="I15" s="145">
        <f>'2017'!I15*100/'2017'!R15</f>
        <v>22.570532915360502</v>
      </c>
      <c r="J15" s="145">
        <f>'2017'!J15*100/'2017'!R15</f>
        <v>2.19435736677116</v>
      </c>
      <c r="K15" s="145">
        <f>'2017'!K15*100/'2017'!R15</f>
        <v>25.705329153605014</v>
      </c>
      <c r="L15" s="145">
        <f>'2017'!L15*100/'2017'!R15</f>
        <v>4.38871473354232</v>
      </c>
      <c r="M15" s="145">
        <f>'2017'!M15*100/'2017'!R15</f>
        <v>6.269592476489028</v>
      </c>
      <c r="N15" s="145">
        <f>'2017'!N15*100/'2017'!R15</f>
        <v>0.31347962382445144</v>
      </c>
      <c r="O15" s="145">
        <f>'2017'!O15*100/'2017'!R15</f>
        <v>0</v>
      </c>
      <c r="P15" s="145">
        <f>'2017'!P15*100/'2017'!S15</f>
        <v>0.9404388714733543</v>
      </c>
      <c r="Q15" s="145">
        <f>'2017'!Q15*100/'2017'!S15</f>
        <v>0</v>
      </c>
      <c r="R15" s="145">
        <f>'2017'!R15*100/'2017'!S15</f>
        <v>100</v>
      </c>
      <c r="S15" s="145">
        <f>'2017'!T15</f>
        <v>78.76543209876543</v>
      </c>
      <c r="T15" s="146">
        <f>'2017'!U15</f>
        <v>21.23456790123457</v>
      </c>
    </row>
    <row r="16" spans="2:20" ht="12.75">
      <c r="B16" s="154" t="s">
        <v>26</v>
      </c>
      <c r="C16" s="130">
        <v>2</v>
      </c>
      <c r="D16" s="130">
        <v>2</v>
      </c>
      <c r="E16" s="130" t="s">
        <v>22</v>
      </c>
      <c r="F16" s="144">
        <v>653</v>
      </c>
      <c r="G16" s="145">
        <f>'2017'!G16*100/'2017'!R16</f>
        <v>13.002364066193854</v>
      </c>
      <c r="H16" s="145">
        <f>'2017'!H16*100/'2017'!R16</f>
        <v>21.04018912529551</v>
      </c>
      <c r="I16" s="145">
        <f>'2017'!I16*100/'2017'!R16</f>
        <v>18.67612293144208</v>
      </c>
      <c r="J16" s="145">
        <f>'2017'!J16*100/'2017'!R16</f>
        <v>3.7825059101654848</v>
      </c>
      <c r="K16" s="145">
        <f>'2017'!K16*100/'2017'!R16</f>
        <v>30.73286052009456</v>
      </c>
      <c r="L16" s="145">
        <f>'2017'!L16*100/'2017'!R16</f>
        <v>6.855791962174941</v>
      </c>
      <c r="M16" s="145">
        <f>'2017'!M16*100/'2017'!R16</f>
        <v>2.8368794326241136</v>
      </c>
      <c r="N16" s="145">
        <f>'2017'!N16*100/'2017'!R16</f>
        <v>1.1820330969267139</v>
      </c>
      <c r="O16" s="145">
        <f>'2017'!O16*100/'2017'!R16</f>
        <v>0.7092198581560284</v>
      </c>
      <c r="P16" s="145">
        <f>'2017'!P16*100/'2017'!S16</f>
        <v>1.1820330969267139</v>
      </c>
      <c r="Q16" s="145">
        <f>'2017'!Q16*100/'2017'!S16</f>
        <v>0</v>
      </c>
      <c r="R16" s="145">
        <f>'2017'!R16*100/'2017'!S16</f>
        <v>100</v>
      </c>
      <c r="S16" s="145">
        <f>'2017'!T16</f>
        <v>64.77794793261867</v>
      </c>
      <c r="T16" s="146">
        <f>'2017'!U16</f>
        <v>35.22205206738133</v>
      </c>
    </row>
    <row r="17" spans="2:20" ht="12.75">
      <c r="B17" s="154" t="s">
        <v>26</v>
      </c>
      <c r="C17" s="130">
        <v>2</v>
      </c>
      <c r="D17" s="130">
        <v>2</v>
      </c>
      <c r="E17" s="130" t="s">
        <v>23</v>
      </c>
      <c r="F17" s="144">
        <v>704</v>
      </c>
      <c r="G17" s="145">
        <f>'2017'!G17*100/'2017'!R17</f>
        <v>13.24110671936759</v>
      </c>
      <c r="H17" s="145">
        <f>'2017'!H17*100/'2017'!R17</f>
        <v>24.308300395256918</v>
      </c>
      <c r="I17" s="145">
        <f>'2017'!I17*100/'2017'!R17</f>
        <v>22.33201581027668</v>
      </c>
      <c r="J17" s="145">
        <f>'2017'!J17*100/'2017'!R17</f>
        <v>3.952569169960474</v>
      </c>
      <c r="K17" s="145">
        <f>'2017'!K17*100/'2017'!R17</f>
        <v>25.691699604743082</v>
      </c>
      <c r="L17" s="145">
        <f>'2017'!L17*100/'2017'!R17</f>
        <v>4.150197628458498</v>
      </c>
      <c r="M17" s="145">
        <f>'2017'!M17*100/'2017'!R17</f>
        <v>4.3478260869565215</v>
      </c>
      <c r="N17" s="145">
        <f>'2017'!N17*100/'2017'!R17</f>
        <v>1.383399209486166</v>
      </c>
      <c r="O17" s="145">
        <f>'2017'!O17*100/'2017'!R17</f>
        <v>0.1976284584980237</v>
      </c>
      <c r="P17" s="145">
        <f>'2017'!P17*100/'2017'!S17</f>
        <v>0.3898635477582846</v>
      </c>
      <c r="Q17" s="145">
        <f>'2017'!Q17*100/'2017'!S17</f>
        <v>1.364522417153996</v>
      </c>
      <c r="R17" s="145">
        <f>'2017'!R17*100/'2017'!S17</f>
        <v>98.63547758284601</v>
      </c>
      <c r="S17" s="145">
        <f>'2017'!T17</f>
        <v>72.86931818181819</v>
      </c>
      <c r="T17" s="146">
        <f>'2017'!U17</f>
        <v>27.130681818181813</v>
      </c>
    </row>
    <row r="18" spans="2:20" ht="12.75">
      <c r="B18" s="154" t="s">
        <v>206</v>
      </c>
      <c r="C18" s="130">
        <v>2</v>
      </c>
      <c r="D18" s="130">
        <v>3</v>
      </c>
      <c r="E18" s="130" t="s">
        <v>22</v>
      </c>
      <c r="F18" s="144">
        <v>556</v>
      </c>
      <c r="G18" s="145">
        <f>'2017'!G18*100/'2017'!R18</f>
        <v>13.647642679900745</v>
      </c>
      <c r="H18" s="145">
        <f>'2017'!H18*100/'2017'!R18</f>
        <v>15.136476426799007</v>
      </c>
      <c r="I18" s="145">
        <f>'2017'!I18*100/'2017'!R18</f>
        <v>20.595533498759306</v>
      </c>
      <c r="J18" s="145">
        <f>'2017'!J18*100/'2017'!R18</f>
        <v>5.955334987593052</v>
      </c>
      <c r="K18" s="145">
        <f>'2017'!K18*100/'2017'!R18</f>
        <v>32.50620347394541</v>
      </c>
      <c r="L18" s="145">
        <f>'2017'!L18*100/'2017'!R18</f>
        <v>5.459057071960298</v>
      </c>
      <c r="M18" s="145">
        <f>'2017'!M18*100/'2017'!R18</f>
        <v>3.7220843672456576</v>
      </c>
      <c r="N18" s="145">
        <f>'2017'!N18*100/'2017'!R18</f>
        <v>1.488833746898263</v>
      </c>
      <c r="O18" s="145">
        <f>'2017'!O18*100/'2017'!R18</f>
        <v>0.24813895781637718</v>
      </c>
      <c r="P18" s="145">
        <f>'2017'!P18*100/'2017'!S18</f>
        <v>1.2315270935960592</v>
      </c>
      <c r="Q18" s="145">
        <f>'2017'!Q18*100/'2017'!S18</f>
        <v>0.7389162561576355</v>
      </c>
      <c r="R18" s="145">
        <f>'2017'!R18*100/'2017'!S18</f>
        <v>99.26108374384236</v>
      </c>
      <c r="S18" s="145">
        <f>'2017'!T18</f>
        <v>73.02158273381295</v>
      </c>
      <c r="T18" s="146">
        <f>'2017'!U18</f>
        <v>26.97841726618705</v>
      </c>
    </row>
    <row r="19" spans="2:20" ht="12.75">
      <c r="B19" s="154" t="s">
        <v>206</v>
      </c>
      <c r="C19" s="130">
        <v>2</v>
      </c>
      <c r="D19" s="130">
        <v>3</v>
      </c>
      <c r="E19" s="130" t="s">
        <v>23</v>
      </c>
      <c r="F19" s="144">
        <v>537</v>
      </c>
      <c r="G19" s="145">
        <f>'2017'!G19*100/'2017'!R19</f>
        <v>14.17910447761194</v>
      </c>
      <c r="H19" s="145">
        <f>'2017'!H19*100/'2017'!R19</f>
        <v>11.691542288557214</v>
      </c>
      <c r="I19" s="145">
        <f>'2017'!I19*100/'2017'!R19</f>
        <v>17.91044776119403</v>
      </c>
      <c r="J19" s="145">
        <f>'2017'!J19*100/'2017'!R19</f>
        <v>5.223880597014926</v>
      </c>
      <c r="K19" s="145">
        <f>'2017'!K19*100/'2017'!R19</f>
        <v>42.039800995024876</v>
      </c>
      <c r="L19" s="145">
        <f>'2017'!L19*100/'2017'!R19</f>
        <v>6.7164179104477615</v>
      </c>
      <c r="M19" s="145">
        <f>'2017'!M19*100/'2017'!R19</f>
        <v>1.243781094527363</v>
      </c>
      <c r="N19" s="145">
        <f>'2017'!N19*100/'2017'!R19</f>
        <v>0.746268656716418</v>
      </c>
      <c r="O19" s="145">
        <f>'2017'!O19*100/'2017'!R19</f>
        <v>0</v>
      </c>
      <c r="P19" s="145">
        <f>'2017'!P19*100/'2017'!S19</f>
        <v>0.24752475247524752</v>
      </c>
      <c r="Q19" s="145">
        <f>'2017'!Q19*100/'2017'!S19</f>
        <v>0.49504950495049505</v>
      </c>
      <c r="R19" s="145">
        <f>'2017'!R19*100/'2017'!S19</f>
        <v>99.5049504950495</v>
      </c>
      <c r="S19" s="145">
        <f>'2017'!T19</f>
        <v>75.23277467411546</v>
      </c>
      <c r="T19" s="146">
        <f>'2017'!U19</f>
        <v>24.76722532588454</v>
      </c>
    </row>
    <row r="20" spans="2:20" ht="12.75">
      <c r="B20" s="154" t="s">
        <v>206</v>
      </c>
      <c r="C20" s="130">
        <v>2</v>
      </c>
      <c r="D20" s="130">
        <v>3</v>
      </c>
      <c r="E20" s="130" t="s">
        <v>79</v>
      </c>
      <c r="F20" s="144">
        <v>523</v>
      </c>
      <c r="G20" s="145">
        <f>'2017'!G20*100/'2017'!R20</f>
        <v>16.145833333333332</v>
      </c>
      <c r="H20" s="145">
        <f>'2017'!H20*100/'2017'!R20</f>
        <v>14.0625</v>
      </c>
      <c r="I20" s="145">
        <f>'2017'!I20*100/'2017'!R20</f>
        <v>17.708333333333332</v>
      </c>
      <c r="J20" s="145">
        <f>'2017'!J20*100/'2017'!R20</f>
        <v>6.25</v>
      </c>
      <c r="K20" s="145">
        <f>'2017'!K20*100/'2017'!R20</f>
        <v>34.895833333333336</v>
      </c>
      <c r="L20" s="145">
        <f>'2017'!L20*100/'2017'!R20</f>
        <v>7.291666666666667</v>
      </c>
      <c r="M20" s="145">
        <f>'2017'!M20*100/'2017'!R20</f>
        <v>2.0833333333333335</v>
      </c>
      <c r="N20" s="145">
        <f>'2017'!N20*100/'2017'!R20</f>
        <v>1.3020833333333333</v>
      </c>
      <c r="O20" s="145">
        <f>'2017'!O20*100/'2017'!R20</f>
        <v>0.2604166666666667</v>
      </c>
      <c r="P20" s="145">
        <f>'2017'!P20*100/'2017'!S20</f>
        <v>0</v>
      </c>
      <c r="Q20" s="145">
        <f>'2017'!Q20*100/'2017'!S20</f>
        <v>1.5384615384615385</v>
      </c>
      <c r="R20" s="145">
        <f>'2017'!R20*100/'2017'!S20</f>
        <v>98.46153846153847</v>
      </c>
      <c r="S20" s="145">
        <f>'2017'!T20</f>
        <v>74.56978967495219</v>
      </c>
      <c r="T20" s="146">
        <f>'2017'!U20</f>
        <v>25.43021032504781</v>
      </c>
    </row>
    <row r="21" spans="2:20" ht="12.75">
      <c r="B21" s="154" t="s">
        <v>81</v>
      </c>
      <c r="C21" s="130">
        <v>2</v>
      </c>
      <c r="D21" s="130">
        <v>4</v>
      </c>
      <c r="E21" s="130" t="s">
        <v>22</v>
      </c>
      <c r="F21" s="144">
        <v>804</v>
      </c>
      <c r="G21" s="145">
        <f>'2017'!G21*100/'2017'!R21</f>
        <v>11.785095320623917</v>
      </c>
      <c r="H21" s="145">
        <f>'2017'!H21*100/'2017'!R21</f>
        <v>16.464471403812826</v>
      </c>
      <c r="I21" s="145">
        <f>'2017'!I21*100/'2017'!R21</f>
        <v>18.197573656845755</v>
      </c>
      <c r="J21" s="145">
        <f>'2017'!J21*100/'2017'!R21</f>
        <v>3.292894280762565</v>
      </c>
      <c r="K21" s="145">
        <f>'2017'!K21*100/'2017'!R21</f>
        <v>37.954939341421145</v>
      </c>
      <c r="L21" s="145">
        <f>'2017'!L21*100/'2017'!R21</f>
        <v>6.932409012131716</v>
      </c>
      <c r="M21" s="145">
        <f>'2017'!M21*100/'2017'!R21</f>
        <v>3.119584055459272</v>
      </c>
      <c r="N21" s="145">
        <f>'2017'!N21*100/'2017'!R21</f>
        <v>1.2131715771230502</v>
      </c>
      <c r="O21" s="145">
        <f>'2017'!O21*100/'2017'!R21</f>
        <v>0.6932409012131716</v>
      </c>
      <c r="P21" s="145">
        <f>'2017'!P21*100/'2017'!S21</f>
        <v>0.3448275862068966</v>
      </c>
      <c r="Q21" s="145">
        <f>'2017'!Q21*100/'2017'!S21</f>
        <v>0.5172413793103449</v>
      </c>
      <c r="R21" s="145">
        <f>'2017'!R21*100/'2017'!S21</f>
        <v>99.48275862068965</v>
      </c>
      <c r="S21" s="145">
        <f>'2017'!T21</f>
        <v>72.13930348258707</v>
      </c>
      <c r="T21" s="146">
        <f>'2017'!U21</f>
        <v>27.860696517412933</v>
      </c>
    </row>
    <row r="22" spans="2:20" ht="12.75">
      <c r="B22" s="154" t="s">
        <v>81</v>
      </c>
      <c r="C22" s="130">
        <v>2</v>
      </c>
      <c r="D22" s="130">
        <v>4</v>
      </c>
      <c r="E22" s="130" t="s">
        <v>23</v>
      </c>
      <c r="F22" s="144">
        <v>788</v>
      </c>
      <c r="G22" s="145">
        <f>'2017'!G22*100/'2017'!R22</f>
        <v>15.384615384615385</v>
      </c>
      <c r="H22" s="145">
        <f>'2017'!H22*100/'2017'!R22</f>
        <v>17.531305903398927</v>
      </c>
      <c r="I22" s="145">
        <f>'2017'!I22*100/'2017'!R22</f>
        <v>20.39355992844365</v>
      </c>
      <c r="J22" s="145">
        <f>'2017'!J22*100/'2017'!R22</f>
        <v>4.47227191413238</v>
      </c>
      <c r="K22" s="145">
        <f>'2017'!K22*100/'2017'!R22</f>
        <v>32.021466905187836</v>
      </c>
      <c r="L22" s="145">
        <f>'2017'!L22*100/'2017'!R22</f>
        <v>5.724508050089446</v>
      </c>
      <c r="M22" s="145">
        <f>'2017'!M22*100/'2017'!R22</f>
        <v>2.3255813953488373</v>
      </c>
      <c r="N22" s="145">
        <f>'2017'!N22*100/'2017'!R22</f>
        <v>1.7889087656529516</v>
      </c>
      <c r="O22" s="145">
        <f>'2017'!O22*100/'2017'!R22</f>
        <v>0.17889087656529518</v>
      </c>
      <c r="P22" s="145">
        <f>'2017'!P22*100/'2017'!S22</f>
        <v>0.17667844522968199</v>
      </c>
      <c r="Q22" s="145">
        <f>'2017'!Q22*100/'2017'!S22</f>
        <v>1.2367491166077738</v>
      </c>
      <c r="R22" s="145">
        <f>'2017'!R22*100/'2017'!S22</f>
        <v>98.76325088339223</v>
      </c>
      <c r="S22" s="145">
        <f>'2017'!T22</f>
        <v>71.82741116751268</v>
      </c>
      <c r="T22" s="146">
        <f>'2017'!U22</f>
        <v>28.17258883248732</v>
      </c>
    </row>
    <row r="23" spans="2:20" ht="12.75">
      <c r="B23" s="154" t="s">
        <v>81</v>
      </c>
      <c r="C23" s="130">
        <v>2</v>
      </c>
      <c r="D23" s="130">
        <v>5</v>
      </c>
      <c r="E23" s="130" t="s">
        <v>22</v>
      </c>
      <c r="F23" s="144">
        <v>571</v>
      </c>
      <c r="G23" s="145">
        <f>'2017'!G23*100/'2017'!R23</f>
        <v>15.873015873015873</v>
      </c>
      <c r="H23" s="145">
        <f>'2017'!H23*100/'2017'!R23</f>
        <v>12.244897959183673</v>
      </c>
      <c r="I23" s="145">
        <f>'2017'!I23*100/'2017'!R23</f>
        <v>21.99546485260771</v>
      </c>
      <c r="J23" s="145">
        <f>'2017'!J23*100/'2017'!R23</f>
        <v>5.442176870748299</v>
      </c>
      <c r="K23" s="145">
        <f>'2017'!K23*100/'2017'!R23</f>
        <v>33.333333333333336</v>
      </c>
      <c r="L23" s="145">
        <f>'2017'!L23*100/'2017'!R23</f>
        <v>7.936507936507937</v>
      </c>
      <c r="M23" s="145">
        <f>'2017'!M23*100/'2017'!R23</f>
        <v>1.5873015873015872</v>
      </c>
      <c r="N23" s="145">
        <f>'2017'!N23*100/'2017'!R23</f>
        <v>1.1337868480725624</v>
      </c>
      <c r="O23" s="145">
        <f>'2017'!O23*100/'2017'!R23</f>
        <v>0.22675736961451248</v>
      </c>
      <c r="P23" s="145">
        <f>'2017'!P23*100/'2017'!S23</f>
        <v>0.22573363431151242</v>
      </c>
      <c r="Q23" s="145">
        <f>'2017'!Q23*100/'2017'!S23</f>
        <v>0.45146726862302483</v>
      </c>
      <c r="R23" s="145">
        <f>'2017'!R23*100/'2017'!S23</f>
        <v>99.54853273137698</v>
      </c>
      <c r="S23" s="145">
        <f>'2017'!T23</f>
        <v>77.5831873905429</v>
      </c>
      <c r="T23" s="146">
        <f>'2017'!U23</f>
        <v>22.416812609457097</v>
      </c>
    </row>
    <row r="24" spans="2:20" ht="12.75">
      <c r="B24" s="154" t="s">
        <v>81</v>
      </c>
      <c r="C24" s="130">
        <v>2</v>
      </c>
      <c r="D24" s="130">
        <v>5</v>
      </c>
      <c r="E24" s="130" t="s">
        <v>23</v>
      </c>
      <c r="F24" s="144">
        <v>635</v>
      </c>
      <c r="G24" s="145">
        <f>'2017'!G24*100/'2017'!R24</f>
        <v>13.46938775510204</v>
      </c>
      <c r="H24" s="145">
        <f>'2017'!H24*100/'2017'!R24</f>
        <v>8.16326530612245</v>
      </c>
      <c r="I24" s="145">
        <f>'2017'!I24*100/'2017'!R24</f>
        <v>17.755102040816325</v>
      </c>
      <c r="J24" s="145">
        <f>'2017'!J24*100/'2017'!R24</f>
        <v>5.510204081632653</v>
      </c>
      <c r="K24" s="145">
        <f>'2017'!K24*100/'2017'!R24</f>
        <v>44.89795918367347</v>
      </c>
      <c r="L24" s="145">
        <f>'2017'!L24*100/'2017'!R24</f>
        <v>7.346938775510204</v>
      </c>
      <c r="M24" s="145">
        <f>'2017'!M24*100/'2017'!R24</f>
        <v>1.0204081632653061</v>
      </c>
      <c r="N24" s="145">
        <f>'2017'!N24*100/'2017'!R24</f>
        <v>1.4285714285714286</v>
      </c>
      <c r="O24" s="145">
        <f>'2017'!O24*100/'2017'!R24</f>
        <v>0.20408163265306123</v>
      </c>
      <c r="P24" s="145">
        <f>'2017'!P24*100/'2017'!S24</f>
        <v>0.2028397565922921</v>
      </c>
      <c r="Q24" s="145">
        <f>'2017'!Q24*100/'2017'!S24</f>
        <v>0.6085192697768763</v>
      </c>
      <c r="R24" s="145">
        <f>'2017'!R24*100/'2017'!S24</f>
        <v>99.39148073022312</v>
      </c>
      <c r="S24" s="145">
        <f>'2017'!T24</f>
        <v>77.63779527559055</v>
      </c>
      <c r="T24" s="146">
        <f>'2017'!U24</f>
        <v>22.36220472440945</v>
      </c>
    </row>
    <row r="25" spans="2:20" ht="12.75">
      <c r="B25" s="154" t="s">
        <v>81</v>
      </c>
      <c r="C25" s="130">
        <v>2</v>
      </c>
      <c r="D25" s="130">
        <v>5</v>
      </c>
      <c r="E25" s="130" t="s">
        <v>79</v>
      </c>
      <c r="F25" s="144">
        <v>655</v>
      </c>
      <c r="G25" s="145">
        <f>'2017'!G25*100/'2017'!R25</f>
        <v>15.891472868217054</v>
      </c>
      <c r="H25" s="145">
        <f>'2017'!H25*100/'2017'!R25</f>
        <v>10.465116279069768</v>
      </c>
      <c r="I25" s="145">
        <f>'2017'!I25*100/'2017'!R25</f>
        <v>19.96124031007752</v>
      </c>
      <c r="J25" s="145">
        <f>'2017'!J25*100/'2017'!R25</f>
        <v>5.62015503875969</v>
      </c>
      <c r="K25" s="145">
        <f>'2017'!K25*100/'2017'!R25</f>
        <v>39.14728682170543</v>
      </c>
      <c r="L25" s="145">
        <f>'2017'!L25*100/'2017'!R25</f>
        <v>6.007751937984496</v>
      </c>
      <c r="M25" s="145">
        <f>'2017'!M25*100/'2017'!R25</f>
        <v>1.3565891472868217</v>
      </c>
      <c r="N25" s="145">
        <f>'2017'!N25*100/'2017'!R25</f>
        <v>1.1627906976744187</v>
      </c>
      <c r="O25" s="145">
        <f>'2017'!O25*100/'2017'!R25</f>
        <v>0.1937984496124031</v>
      </c>
      <c r="P25" s="145">
        <f>'2017'!P25*100/'2017'!S25</f>
        <v>0.19342359767891681</v>
      </c>
      <c r="Q25" s="145">
        <f>'2017'!Q25*100/'2017'!S25</f>
        <v>0.19342359767891681</v>
      </c>
      <c r="R25" s="145">
        <f>'2017'!R25*100/'2017'!S25</f>
        <v>99.80657640232108</v>
      </c>
      <c r="S25" s="145">
        <f>'2017'!T25</f>
        <v>78.93129770992367</v>
      </c>
      <c r="T25" s="146">
        <f>'2017'!U25</f>
        <v>21.06870229007633</v>
      </c>
    </row>
    <row r="26" spans="2:20" ht="12.75">
      <c r="B26" s="154" t="s">
        <v>207</v>
      </c>
      <c r="C26" s="130">
        <v>3</v>
      </c>
      <c r="D26" s="130">
        <v>1</v>
      </c>
      <c r="E26" s="130" t="s">
        <v>22</v>
      </c>
      <c r="F26" s="144">
        <v>551</v>
      </c>
      <c r="G26" s="145">
        <f>'2017'!G26*100/'2017'!R26</f>
        <v>12.289156626506024</v>
      </c>
      <c r="H26" s="145">
        <f>'2017'!H26*100/'2017'!R26</f>
        <v>16.626506024096386</v>
      </c>
      <c r="I26" s="145">
        <f>'2017'!I26*100/'2017'!R26</f>
        <v>23.373493975903614</v>
      </c>
      <c r="J26" s="145">
        <f>'2017'!J26*100/'2017'!R26</f>
        <v>4.819277108433735</v>
      </c>
      <c r="K26" s="145">
        <f>'2017'!K26*100/'2017'!R26</f>
        <v>27.710843373493976</v>
      </c>
      <c r="L26" s="145">
        <f>'2017'!L26*100/'2017'!R26</f>
        <v>6.746987951807229</v>
      </c>
      <c r="M26" s="145">
        <f>'2017'!M26*100/'2017'!R26</f>
        <v>6.024096385542169</v>
      </c>
      <c r="N26" s="145">
        <f>'2017'!N26*100/'2017'!R26</f>
        <v>1.2048192771084338</v>
      </c>
      <c r="O26" s="145">
        <f>'2017'!O26*100/'2017'!R26</f>
        <v>0.24096385542168675</v>
      </c>
      <c r="P26" s="145">
        <f>'2017'!P26*100/'2017'!S26</f>
        <v>0.9592326139088729</v>
      </c>
      <c r="Q26" s="145">
        <f>'2017'!Q26*100/'2017'!S26</f>
        <v>0.47961630695443647</v>
      </c>
      <c r="R26" s="145">
        <f>'2017'!R26*100/'2017'!S26</f>
        <v>99.52038369304556</v>
      </c>
      <c r="S26" s="145">
        <f>'2017'!T26</f>
        <v>75.68058076225046</v>
      </c>
      <c r="T26" s="146">
        <f>'2017'!U26</f>
        <v>24.319419237749543</v>
      </c>
    </row>
    <row r="27" spans="2:20" ht="12.75">
      <c r="B27" s="154" t="s">
        <v>207</v>
      </c>
      <c r="C27" s="130">
        <v>3</v>
      </c>
      <c r="D27" s="130">
        <v>1</v>
      </c>
      <c r="E27" s="130" t="s">
        <v>23</v>
      </c>
      <c r="F27" s="144">
        <v>559</v>
      </c>
      <c r="G27" s="145">
        <f>'2017'!G27*100/'2017'!R27</f>
        <v>14.25438596491228</v>
      </c>
      <c r="H27" s="145">
        <f>'2017'!H27*100/'2017'!R27</f>
        <v>18.640350877192983</v>
      </c>
      <c r="I27" s="145">
        <f>'2017'!I27*100/'2017'!R27</f>
        <v>23.026315789473685</v>
      </c>
      <c r="J27" s="145">
        <f>'2017'!J27*100/'2017'!R27</f>
        <v>4.166666666666667</v>
      </c>
      <c r="K27" s="145">
        <f>'2017'!K27*100/'2017'!R27</f>
        <v>24.780701754385966</v>
      </c>
      <c r="L27" s="145">
        <f>'2017'!L27*100/'2017'!R27</f>
        <v>6.798245614035087</v>
      </c>
      <c r="M27" s="145">
        <f>'2017'!M27*100/'2017'!R27</f>
        <v>7.675438596491228</v>
      </c>
      <c r="N27" s="145">
        <f>'2017'!N27*100/'2017'!R27</f>
        <v>0</v>
      </c>
      <c r="O27" s="145">
        <f>'2017'!O27*100/'2017'!R27</f>
        <v>0.21929824561403508</v>
      </c>
      <c r="P27" s="145">
        <f>'2017'!P27*100/'2017'!S27</f>
        <v>0.4366812227074236</v>
      </c>
      <c r="Q27" s="145">
        <f>'2017'!Q27*100/'2017'!S27</f>
        <v>0.4366812227074236</v>
      </c>
      <c r="R27" s="145">
        <f>'2017'!R27*100/'2017'!S27</f>
        <v>99.56331877729258</v>
      </c>
      <c r="S27" s="145">
        <f>'2017'!T27</f>
        <v>81.93202146690518</v>
      </c>
      <c r="T27" s="146">
        <f>'2017'!U27</f>
        <v>18.067978533094816</v>
      </c>
    </row>
    <row r="28" spans="2:20" ht="12.75">
      <c r="B28" s="154" t="s">
        <v>160</v>
      </c>
      <c r="C28" s="130">
        <v>3</v>
      </c>
      <c r="D28" s="130">
        <v>2</v>
      </c>
      <c r="E28" s="130" t="s">
        <v>22</v>
      </c>
      <c r="F28" s="144">
        <v>806</v>
      </c>
      <c r="G28" s="145">
        <f>'2017'!G28*100/'2017'!R28</f>
        <v>14.285714285714286</v>
      </c>
      <c r="H28" s="145">
        <f>'2017'!H28*100/'2017'!R28</f>
        <v>12.585034013605442</v>
      </c>
      <c r="I28" s="145">
        <f>'2017'!I28*100/'2017'!R28</f>
        <v>18.197278911564627</v>
      </c>
      <c r="J28" s="145">
        <f>'2017'!J28*100/'2017'!R28</f>
        <v>5.442176870748299</v>
      </c>
      <c r="K28" s="145">
        <f>'2017'!K28*100/'2017'!R28</f>
        <v>35.714285714285715</v>
      </c>
      <c r="L28" s="145">
        <f>'2017'!L28*100/'2017'!R28</f>
        <v>6.9727891156462585</v>
      </c>
      <c r="M28" s="145">
        <f>'2017'!M28*100/'2017'!R28</f>
        <v>3.2312925170068025</v>
      </c>
      <c r="N28" s="145">
        <f>'2017'!N28*100/'2017'!R28</f>
        <v>2.891156462585034</v>
      </c>
      <c r="O28" s="145">
        <f>'2017'!O28*100/'2017'!R28</f>
        <v>0.6802721088435374</v>
      </c>
      <c r="P28" s="145">
        <f>'2017'!P28*100/'2017'!S28</f>
        <v>0</v>
      </c>
      <c r="Q28" s="145">
        <f>'2017'!Q28*100/'2017'!S28</f>
        <v>0.3389830508474576</v>
      </c>
      <c r="R28" s="145">
        <f>'2017'!R28*100/'2017'!S28</f>
        <v>99.66101694915254</v>
      </c>
      <c r="S28" s="145">
        <f>'2017'!T28</f>
        <v>73.20099255583126</v>
      </c>
      <c r="T28" s="146">
        <f>'2017'!U28</f>
        <v>26.799007444168737</v>
      </c>
    </row>
    <row r="29" spans="2:20" ht="12.75">
      <c r="B29" s="154" t="s">
        <v>160</v>
      </c>
      <c r="C29" s="130">
        <v>3</v>
      </c>
      <c r="D29" s="130">
        <v>2</v>
      </c>
      <c r="E29" s="130" t="s">
        <v>23</v>
      </c>
      <c r="F29" s="144">
        <v>784</v>
      </c>
      <c r="G29" s="145">
        <f>'2017'!G29*100/'2017'!R29</f>
        <v>16.347826086956523</v>
      </c>
      <c r="H29" s="145">
        <f>'2017'!H29*100/'2017'!R29</f>
        <v>13.391304347826088</v>
      </c>
      <c r="I29" s="145">
        <f>'2017'!I29*100/'2017'!R29</f>
        <v>18.782608695652176</v>
      </c>
      <c r="J29" s="145">
        <f>'2017'!J29*100/'2017'!R29</f>
        <v>5.391304347826087</v>
      </c>
      <c r="K29" s="145">
        <f>'2017'!K29*100/'2017'!R29</f>
        <v>35.130434782608695</v>
      </c>
      <c r="L29" s="145">
        <f>'2017'!L29*100/'2017'!R29</f>
        <v>5.565217391304348</v>
      </c>
      <c r="M29" s="145">
        <f>'2017'!M29*100/'2017'!R29</f>
        <v>3.3043478260869565</v>
      </c>
      <c r="N29" s="145">
        <f>'2017'!N29*100/'2017'!R29</f>
        <v>1.391304347826087</v>
      </c>
      <c r="O29" s="145">
        <f>'2017'!O29*100/'2017'!R29</f>
        <v>0.34782608695652173</v>
      </c>
      <c r="P29" s="145">
        <f>'2017'!P29*100/'2017'!S29</f>
        <v>0.3448275862068966</v>
      </c>
      <c r="Q29" s="145">
        <f>'2017'!Q29*100/'2017'!S29</f>
        <v>0.8620689655172413</v>
      </c>
      <c r="R29" s="145">
        <f>'2017'!R29*100/'2017'!S29</f>
        <v>99.13793103448276</v>
      </c>
      <c r="S29" s="145">
        <f>'2017'!T29</f>
        <v>73.9795918367347</v>
      </c>
      <c r="T29" s="146">
        <f>'2017'!U29</f>
        <v>26.0204081632653</v>
      </c>
    </row>
    <row r="30" spans="2:20" ht="12.75">
      <c r="B30" s="154" t="s">
        <v>208</v>
      </c>
      <c r="C30" s="130">
        <v>3</v>
      </c>
      <c r="D30" s="130">
        <v>3</v>
      </c>
      <c r="E30" s="130" t="s">
        <v>22</v>
      </c>
      <c r="F30" s="144">
        <v>669</v>
      </c>
      <c r="G30" s="145">
        <f>'2017'!G30*100/'2017'!R30</f>
        <v>13.636363636363637</v>
      </c>
      <c r="H30" s="145">
        <f>'2017'!H30*100/'2017'!R30</f>
        <v>15.702479338842975</v>
      </c>
      <c r="I30" s="145">
        <f>'2017'!I30*100/'2017'!R30</f>
        <v>20.041322314049587</v>
      </c>
      <c r="J30" s="145">
        <f>'2017'!J30*100/'2017'!R30</f>
        <v>6.404958677685951</v>
      </c>
      <c r="K30" s="145">
        <f>'2017'!K30*100/'2017'!R30</f>
        <v>31.818181818181817</v>
      </c>
      <c r="L30" s="145">
        <f>'2017'!L30*100/'2017'!R30</f>
        <v>6.818181818181818</v>
      </c>
      <c r="M30" s="145">
        <f>'2017'!M30*100/'2017'!R30</f>
        <v>4.338842975206612</v>
      </c>
      <c r="N30" s="145">
        <f>'2017'!N30*100/'2017'!R30</f>
        <v>1.2396694214876034</v>
      </c>
      <c r="O30" s="145">
        <f>'2017'!O30*100/'2017'!R30</f>
        <v>0</v>
      </c>
      <c r="P30" s="145">
        <f>'2017'!P30*100/'2017'!S30</f>
        <v>0</v>
      </c>
      <c r="Q30" s="145">
        <f>'2017'!Q30*100/'2017'!S30</f>
        <v>1.0224948875255624</v>
      </c>
      <c r="R30" s="145">
        <f>'2017'!R30*100/'2017'!S30</f>
        <v>98.97750511247443</v>
      </c>
      <c r="S30" s="145">
        <f>'2017'!T30</f>
        <v>73.09417040358744</v>
      </c>
      <c r="T30" s="146">
        <f>'2017'!U30</f>
        <v>26.90582959641256</v>
      </c>
    </row>
    <row r="31" spans="2:20" ht="12.75">
      <c r="B31" s="154" t="s">
        <v>208</v>
      </c>
      <c r="C31" s="130">
        <v>3</v>
      </c>
      <c r="D31" s="130">
        <v>3</v>
      </c>
      <c r="E31" s="130" t="s">
        <v>23</v>
      </c>
      <c r="F31" s="144">
        <v>615</v>
      </c>
      <c r="G31" s="145">
        <f>'2017'!G31*100/'2017'!R31</f>
        <v>14.318181818181818</v>
      </c>
      <c r="H31" s="145">
        <f>'2017'!H31*100/'2017'!R31</f>
        <v>20.227272727272727</v>
      </c>
      <c r="I31" s="145">
        <f>'2017'!I31*100/'2017'!R31</f>
        <v>19.09090909090909</v>
      </c>
      <c r="J31" s="145">
        <f>'2017'!J31*100/'2017'!R31</f>
        <v>5.2272727272727275</v>
      </c>
      <c r="K31" s="145">
        <f>'2017'!K31*100/'2017'!R31</f>
        <v>29.545454545454547</v>
      </c>
      <c r="L31" s="145">
        <f>'2017'!L31*100/'2017'!R31</f>
        <v>6.590909090909091</v>
      </c>
      <c r="M31" s="145">
        <f>'2017'!M31*100/'2017'!R31</f>
        <v>2.9545454545454546</v>
      </c>
      <c r="N31" s="145">
        <f>'2017'!N31*100/'2017'!R31</f>
        <v>1.8181818181818181</v>
      </c>
      <c r="O31" s="145">
        <f>'2017'!O31*100/'2017'!R31</f>
        <v>0</v>
      </c>
      <c r="P31" s="145">
        <f>'2017'!P31*100/'2017'!S31</f>
        <v>0.22522522522522523</v>
      </c>
      <c r="Q31" s="145">
        <f>'2017'!Q31*100/'2017'!S31</f>
        <v>0.9009009009009009</v>
      </c>
      <c r="R31" s="145">
        <f>'2017'!R31*100/'2017'!S31</f>
        <v>99.09909909909909</v>
      </c>
      <c r="S31" s="145">
        <f>'2017'!T31</f>
        <v>72.1951219512195</v>
      </c>
      <c r="T31" s="146">
        <f>'2017'!U31</f>
        <v>27.804878048780495</v>
      </c>
    </row>
    <row r="32" spans="2:20" ht="12.75">
      <c r="B32" s="154" t="s">
        <v>185</v>
      </c>
      <c r="C32" s="130">
        <v>3</v>
      </c>
      <c r="D32" s="130">
        <v>4</v>
      </c>
      <c r="E32" s="130" t="s">
        <v>22</v>
      </c>
      <c r="F32" s="144">
        <v>625</v>
      </c>
      <c r="G32" s="145">
        <f>'2017'!G32*100/'2017'!R32</f>
        <v>14.376321353065538</v>
      </c>
      <c r="H32" s="145">
        <f>'2017'!H32*100/'2017'!R32</f>
        <v>9.725158562367865</v>
      </c>
      <c r="I32" s="145">
        <f>'2017'!I32*100/'2017'!R32</f>
        <v>18.816067653276956</v>
      </c>
      <c r="J32" s="145">
        <f>'2017'!J32*100/'2017'!R32</f>
        <v>3.8054968287526427</v>
      </c>
      <c r="K32" s="145">
        <f>'2017'!K32*100/'2017'!R32</f>
        <v>38.90063424947146</v>
      </c>
      <c r="L32" s="145">
        <f>'2017'!L32*100/'2017'!R32</f>
        <v>11.20507399577167</v>
      </c>
      <c r="M32" s="145">
        <f>'2017'!M32*100/'2017'!R32</f>
        <v>1.9027484143763214</v>
      </c>
      <c r="N32" s="145">
        <f>'2017'!N32*100/'2017'!R32</f>
        <v>0.8456659619450317</v>
      </c>
      <c r="O32" s="145">
        <f>'2017'!O32*100/'2017'!R32</f>
        <v>0</v>
      </c>
      <c r="P32" s="145">
        <f>'2017'!P32*100/'2017'!S32</f>
        <v>0.4192872117400419</v>
      </c>
      <c r="Q32" s="145">
        <f>'2017'!Q32*100/'2017'!S32</f>
        <v>0.8385744234800838</v>
      </c>
      <c r="R32" s="145">
        <f>'2017'!R32*100/'2017'!S32</f>
        <v>99.16142557651992</v>
      </c>
      <c r="S32" s="145">
        <f>'2017'!T32</f>
        <v>76.32000000000001</v>
      </c>
      <c r="T32" s="146">
        <f>'2017'!U32</f>
        <v>23.679999999999993</v>
      </c>
    </row>
    <row r="33" spans="2:20" ht="12.75">
      <c r="B33" s="154" t="s">
        <v>185</v>
      </c>
      <c r="C33" s="130">
        <v>3</v>
      </c>
      <c r="D33" s="130">
        <v>4</v>
      </c>
      <c r="E33" s="130" t="s">
        <v>23</v>
      </c>
      <c r="F33" s="144">
        <v>607</v>
      </c>
      <c r="G33" s="145">
        <f>'2017'!G33*100/'2017'!R33</f>
        <v>15.271966527196653</v>
      </c>
      <c r="H33" s="145">
        <f>'2017'!H33*100/'2017'!R33</f>
        <v>8.99581589958159</v>
      </c>
      <c r="I33" s="145">
        <f>'2017'!I33*100/'2017'!R33</f>
        <v>17.99163179916318</v>
      </c>
      <c r="J33" s="145">
        <f>'2017'!J33*100/'2017'!R33</f>
        <v>3.1380753138075312</v>
      </c>
      <c r="K33" s="145">
        <f>'2017'!K33*100/'2017'!R33</f>
        <v>38.70292887029289</v>
      </c>
      <c r="L33" s="145">
        <f>'2017'!L33*100/'2017'!R33</f>
        <v>10.251046025104603</v>
      </c>
      <c r="M33" s="145">
        <f>'2017'!M33*100/'2017'!R33</f>
        <v>2.928870292887029</v>
      </c>
      <c r="N33" s="145">
        <f>'2017'!N33*100/'2017'!R33</f>
        <v>1.4644351464435146</v>
      </c>
      <c r="O33" s="145">
        <f>'2017'!O33*100/'2017'!R33</f>
        <v>0.41841004184100417</v>
      </c>
      <c r="P33" s="145">
        <f>'2017'!P33*100/'2017'!S33</f>
        <v>0.8316008316008316</v>
      </c>
      <c r="Q33" s="145">
        <f>'2017'!Q33*100/'2017'!S33</f>
        <v>0.6237006237006237</v>
      </c>
      <c r="R33" s="145">
        <f>'2017'!R33*100/'2017'!S33</f>
        <v>99.37629937629937</v>
      </c>
      <c r="S33" s="145">
        <f>'2017'!T33</f>
        <v>79.24217462932454</v>
      </c>
      <c r="T33" s="146">
        <f>'2017'!U33</f>
        <v>20.757825370675462</v>
      </c>
    </row>
    <row r="34" spans="2:20" ht="12.75">
      <c r="B34" s="154" t="s">
        <v>60</v>
      </c>
      <c r="C34" s="130">
        <v>3</v>
      </c>
      <c r="D34" s="130">
        <v>5</v>
      </c>
      <c r="E34" s="130" t="s">
        <v>22</v>
      </c>
      <c r="F34" s="144">
        <v>448</v>
      </c>
      <c r="G34" s="145">
        <f>'2017'!G34*100/'2017'!R34</f>
        <v>15.384615384615385</v>
      </c>
      <c r="H34" s="145">
        <f>'2017'!H34*100/'2017'!R34</f>
        <v>20.22792022792023</v>
      </c>
      <c r="I34" s="145">
        <f>'2017'!I34*100/'2017'!R34</f>
        <v>21.65242165242165</v>
      </c>
      <c r="J34" s="145">
        <f>'2017'!J34*100/'2017'!R34</f>
        <v>2.5641025641025643</v>
      </c>
      <c r="K34" s="145">
        <f>'2017'!K34*100/'2017'!R34</f>
        <v>27.065527065527064</v>
      </c>
      <c r="L34" s="145">
        <f>'2017'!L34*100/'2017'!R34</f>
        <v>6.552706552706553</v>
      </c>
      <c r="M34" s="145">
        <f>'2017'!M34*100/'2017'!R34</f>
        <v>5.128205128205129</v>
      </c>
      <c r="N34" s="145">
        <f>'2017'!N34*100/'2017'!R34</f>
        <v>0.5698005698005698</v>
      </c>
      <c r="O34" s="145">
        <f>'2017'!O34*100/'2017'!R34</f>
        <v>0.2849002849002849</v>
      </c>
      <c r="P34" s="145">
        <f>'2017'!P34*100/'2017'!S34</f>
        <v>0.56657223796034</v>
      </c>
      <c r="Q34" s="145">
        <f>'2017'!Q34*100/'2017'!S34</f>
        <v>0.56657223796034</v>
      </c>
      <c r="R34" s="145">
        <f>'2017'!R34*100/'2017'!S34</f>
        <v>99.43342776203966</v>
      </c>
      <c r="S34" s="145">
        <f>'2017'!T34</f>
        <v>78.79464285714286</v>
      </c>
      <c r="T34" s="146">
        <f>'2017'!U34</f>
        <v>21.20535714285714</v>
      </c>
    </row>
    <row r="35" spans="2:20" ht="12.75">
      <c r="B35" s="154" t="s">
        <v>60</v>
      </c>
      <c r="C35" s="130">
        <v>3</v>
      </c>
      <c r="D35" s="130">
        <v>5</v>
      </c>
      <c r="E35" s="130" t="s">
        <v>23</v>
      </c>
      <c r="F35" s="144">
        <v>436</v>
      </c>
      <c r="G35" s="145">
        <f>'2017'!G35*100/'2017'!R35</f>
        <v>12.094395280235988</v>
      </c>
      <c r="H35" s="145">
        <f>'2017'!H35*100/'2017'!R35</f>
        <v>19.764011799410028</v>
      </c>
      <c r="I35" s="145">
        <f>'2017'!I35*100/'2017'!R35</f>
        <v>22.123893805309734</v>
      </c>
      <c r="J35" s="145">
        <f>'2017'!J35*100/'2017'!R35</f>
        <v>3.8348082595870205</v>
      </c>
      <c r="K35" s="145">
        <f>'2017'!K35*100/'2017'!R35</f>
        <v>26.843657817109143</v>
      </c>
      <c r="L35" s="145">
        <f>'2017'!L35*100/'2017'!R35</f>
        <v>9.144542772861357</v>
      </c>
      <c r="M35" s="145">
        <f>'2017'!M35*100/'2017'!R35</f>
        <v>5.3097345132743365</v>
      </c>
      <c r="N35" s="145">
        <f>'2017'!N35*100/'2017'!R35</f>
        <v>0.5899705014749262</v>
      </c>
      <c r="O35" s="145">
        <f>'2017'!O35*100/'2017'!R35</f>
        <v>0.2949852507374631</v>
      </c>
      <c r="P35" s="145">
        <f>'2017'!P35*100/'2017'!S35</f>
        <v>0</v>
      </c>
      <c r="Q35" s="145">
        <f>'2017'!Q35*100/'2017'!S35</f>
        <v>0</v>
      </c>
      <c r="R35" s="145">
        <f>'2017'!R35*100/'2017'!S35</f>
        <v>100</v>
      </c>
      <c r="S35" s="145">
        <f>'2017'!T35</f>
        <v>77.75229357798166</v>
      </c>
      <c r="T35" s="146">
        <f>'2017'!U35</f>
        <v>22.24770642201834</v>
      </c>
    </row>
    <row r="36" spans="2:20" ht="12.75">
      <c r="B36" s="154" t="s">
        <v>160</v>
      </c>
      <c r="C36" s="130">
        <v>3</v>
      </c>
      <c r="D36" s="130">
        <v>6</v>
      </c>
      <c r="E36" s="130" t="s">
        <v>22</v>
      </c>
      <c r="F36" s="144">
        <v>738</v>
      </c>
      <c r="G36" s="145">
        <f>'2017'!G36*100/'2017'!R36</f>
        <v>13.780918727915195</v>
      </c>
      <c r="H36" s="145">
        <f>'2017'!H36*100/'2017'!R36</f>
        <v>18.90459363957597</v>
      </c>
      <c r="I36" s="145">
        <f>'2017'!I36*100/'2017'!R36</f>
        <v>24.02826855123675</v>
      </c>
      <c r="J36" s="145">
        <f>'2017'!J36*100/'2017'!R36</f>
        <v>3.8869257950530036</v>
      </c>
      <c r="K36" s="145">
        <f>'2017'!K36*100/'2017'!R36</f>
        <v>25.97173144876325</v>
      </c>
      <c r="L36" s="145">
        <f>'2017'!L36*100/'2017'!R36</f>
        <v>6.18374558303887</v>
      </c>
      <c r="M36" s="145">
        <f>'2017'!M36*100/'2017'!R36</f>
        <v>4.593639575971731</v>
      </c>
      <c r="N36" s="145">
        <f>'2017'!N36*100/'2017'!R36</f>
        <v>2.1201413427561837</v>
      </c>
      <c r="O36" s="145">
        <f>'2017'!O36*100/'2017'!R36</f>
        <v>0.17667844522968199</v>
      </c>
      <c r="P36" s="145">
        <f>'2017'!P36*100/'2017'!S36</f>
        <v>0.351493848857645</v>
      </c>
      <c r="Q36" s="145">
        <f>'2017'!Q36*100/'2017'!S36</f>
        <v>0.5272407732864675</v>
      </c>
      <c r="R36" s="145">
        <f>'2017'!R36*100/'2017'!S36</f>
        <v>99.47275922671353</v>
      </c>
      <c r="S36" s="145">
        <f>'2017'!T36</f>
        <v>77.10027100271002</v>
      </c>
      <c r="T36" s="146">
        <f>'2017'!U36</f>
        <v>22.899728997289984</v>
      </c>
    </row>
    <row r="37" spans="2:20" ht="12.75">
      <c r="B37" s="154" t="s">
        <v>160</v>
      </c>
      <c r="C37" s="130">
        <v>3</v>
      </c>
      <c r="D37" s="130">
        <v>6</v>
      </c>
      <c r="E37" s="130" t="s">
        <v>23</v>
      </c>
      <c r="F37" s="144">
        <v>716</v>
      </c>
      <c r="G37" s="145">
        <f>'2017'!G37*100/'2017'!R37</f>
        <v>13.644214162348877</v>
      </c>
      <c r="H37" s="145">
        <f>'2017'!H37*100/'2017'!R37</f>
        <v>20.72538860103627</v>
      </c>
      <c r="I37" s="145">
        <f>'2017'!I37*100/'2017'!R37</f>
        <v>24.179620034542314</v>
      </c>
      <c r="J37" s="145">
        <f>'2017'!J37*100/'2017'!R37</f>
        <v>3.626943005181347</v>
      </c>
      <c r="K37" s="145">
        <f>'2017'!K37*100/'2017'!R37</f>
        <v>24.006908462867013</v>
      </c>
      <c r="L37" s="145">
        <f>'2017'!L37*100/'2017'!R37</f>
        <v>7.599309153713299</v>
      </c>
      <c r="M37" s="145">
        <f>'2017'!M37*100/'2017'!R37</f>
        <v>4.490500863557858</v>
      </c>
      <c r="N37" s="145">
        <f>'2017'!N37*100/'2017'!R37</f>
        <v>1.2089810017271156</v>
      </c>
      <c r="O37" s="145">
        <f>'2017'!O37*100/'2017'!R37</f>
        <v>0</v>
      </c>
      <c r="P37" s="145">
        <f>'2017'!P37*100/'2017'!S37</f>
        <v>0.5181347150259067</v>
      </c>
      <c r="Q37" s="145">
        <f>'2017'!Q37*100/'2017'!S37</f>
        <v>0</v>
      </c>
      <c r="R37" s="145">
        <f>'2017'!R37*100/'2017'!S37</f>
        <v>100</v>
      </c>
      <c r="S37" s="145">
        <f>'2017'!T37</f>
        <v>80.8659217877095</v>
      </c>
      <c r="T37" s="146">
        <f>'2017'!U37</f>
        <v>19.134078212290504</v>
      </c>
    </row>
    <row r="38" spans="2:20" ht="12.75">
      <c r="B38" s="154" t="s">
        <v>208</v>
      </c>
      <c r="C38" s="130">
        <v>3</v>
      </c>
      <c r="D38" s="130">
        <v>7</v>
      </c>
      <c r="E38" s="130" t="s">
        <v>22</v>
      </c>
      <c r="F38" s="144">
        <v>438</v>
      </c>
      <c r="G38" s="145">
        <f>'2017'!G38*100/'2017'!R38</f>
        <v>13.761467889908257</v>
      </c>
      <c r="H38" s="145">
        <f>'2017'!H38*100/'2017'!R38</f>
        <v>18.654434250764528</v>
      </c>
      <c r="I38" s="145">
        <f>'2017'!I38*100/'2017'!R38</f>
        <v>17.431192660550458</v>
      </c>
      <c r="J38" s="145">
        <f>'2017'!J38*100/'2017'!R38</f>
        <v>6.116207951070336</v>
      </c>
      <c r="K38" s="145">
        <f>'2017'!K38*100/'2017'!R38</f>
        <v>31.192660550458715</v>
      </c>
      <c r="L38" s="145">
        <f>'2017'!L38*100/'2017'!R38</f>
        <v>8.868501529051988</v>
      </c>
      <c r="M38" s="145">
        <f>'2017'!M38*100/'2017'!R38</f>
        <v>2.7522935779816513</v>
      </c>
      <c r="N38" s="145">
        <f>'2017'!N38*100/'2017'!R38</f>
        <v>0.9174311926605505</v>
      </c>
      <c r="O38" s="145">
        <f>'2017'!O38*100/'2017'!R38</f>
        <v>0</v>
      </c>
      <c r="P38" s="145">
        <f>'2017'!P38*100/'2017'!S38</f>
        <v>0.3021148036253776</v>
      </c>
      <c r="Q38" s="145">
        <f>'2017'!Q38*100/'2017'!S38</f>
        <v>1.2084592145015105</v>
      </c>
      <c r="R38" s="145">
        <f>'2017'!R38*100/'2017'!S38</f>
        <v>98.79154078549848</v>
      </c>
      <c r="S38" s="145">
        <f>'2017'!T38</f>
        <v>75.57077625570776</v>
      </c>
      <c r="T38" s="146">
        <f>'2017'!U38</f>
        <v>24.429223744292244</v>
      </c>
    </row>
    <row r="39" spans="2:20" ht="12.75">
      <c r="B39" s="154" t="s">
        <v>208</v>
      </c>
      <c r="C39" s="130">
        <v>3</v>
      </c>
      <c r="D39" s="130">
        <v>7</v>
      </c>
      <c r="E39" s="130" t="s">
        <v>23</v>
      </c>
      <c r="F39" s="144">
        <v>429</v>
      </c>
      <c r="G39" s="145">
        <f>'2017'!G39*100/'2017'!R39</f>
        <v>14.596273291925465</v>
      </c>
      <c r="H39" s="145">
        <f>'2017'!H39*100/'2017'!R39</f>
        <v>18.633540372670808</v>
      </c>
      <c r="I39" s="145">
        <f>'2017'!I39*100/'2017'!R39</f>
        <v>19.25465838509317</v>
      </c>
      <c r="J39" s="145">
        <f>'2017'!J39*100/'2017'!R39</f>
        <v>4.3478260869565215</v>
      </c>
      <c r="K39" s="145">
        <f>'2017'!K39*100/'2017'!R39</f>
        <v>29.503105590062113</v>
      </c>
      <c r="L39" s="145">
        <f>'2017'!L39*100/'2017'!R39</f>
        <v>8.695652173913043</v>
      </c>
      <c r="M39" s="145">
        <f>'2017'!M39*100/'2017'!R39</f>
        <v>2.7950310559006213</v>
      </c>
      <c r="N39" s="145">
        <f>'2017'!N39*100/'2017'!R39</f>
        <v>1.2422360248447204</v>
      </c>
      <c r="O39" s="145">
        <f>'2017'!O39*100/'2017'!R39</f>
        <v>0.3105590062111801</v>
      </c>
      <c r="P39" s="145">
        <f>'2017'!P39*100/'2017'!S39</f>
        <v>0.6097560975609756</v>
      </c>
      <c r="Q39" s="145">
        <f>'2017'!Q39*100/'2017'!S39</f>
        <v>1.829268292682927</v>
      </c>
      <c r="R39" s="145">
        <f>'2017'!R39*100/'2017'!S39</f>
        <v>98.17073170731707</v>
      </c>
      <c r="S39" s="145">
        <f>'2017'!T39</f>
        <v>76.45687645687646</v>
      </c>
      <c r="T39" s="146">
        <f>'2017'!U39</f>
        <v>23.543123543123542</v>
      </c>
    </row>
    <row r="40" spans="2:20" ht="12.75">
      <c r="B40" s="154" t="s">
        <v>186</v>
      </c>
      <c r="C40" s="130">
        <v>3</v>
      </c>
      <c r="D40" s="130">
        <v>8</v>
      </c>
      <c r="E40" s="130" t="s">
        <v>22</v>
      </c>
      <c r="F40" s="144">
        <v>475</v>
      </c>
      <c r="G40" s="145">
        <f>'2017'!G40*100/'2017'!R40</f>
        <v>15.53133514986376</v>
      </c>
      <c r="H40" s="145">
        <f>'2017'!H40*100/'2017'!R40</f>
        <v>8.446866485013624</v>
      </c>
      <c r="I40" s="145">
        <f>'2017'!I40*100/'2017'!R40</f>
        <v>18.256130790190735</v>
      </c>
      <c r="J40" s="145">
        <f>'2017'!J40*100/'2017'!R40</f>
        <v>4.9046321525885554</v>
      </c>
      <c r="K40" s="145">
        <f>'2017'!K40*100/'2017'!R40</f>
        <v>43.596730245231605</v>
      </c>
      <c r="L40" s="145">
        <f>'2017'!L40*100/'2017'!R40</f>
        <v>5.177111716621253</v>
      </c>
      <c r="M40" s="145">
        <f>'2017'!M40*100/'2017'!R40</f>
        <v>1.9073569482288828</v>
      </c>
      <c r="N40" s="145">
        <f>'2017'!N40*100/'2017'!R40</f>
        <v>1.0899182561307903</v>
      </c>
      <c r="O40" s="145">
        <f>'2017'!O40*100/'2017'!R40</f>
        <v>0.2724795640326976</v>
      </c>
      <c r="P40" s="145">
        <f>'2017'!P40*100/'2017'!S40</f>
        <v>0.8108108108108109</v>
      </c>
      <c r="Q40" s="145">
        <f>'2017'!Q40*100/'2017'!S40</f>
        <v>0.8108108108108109</v>
      </c>
      <c r="R40" s="145">
        <f>'2017'!R40*100/'2017'!S40</f>
        <v>99.1891891891892</v>
      </c>
      <c r="S40" s="145">
        <f>'2017'!T40</f>
        <v>77.89473684210526</v>
      </c>
      <c r="T40" s="146">
        <f>'2017'!U40</f>
        <v>22.10526315789474</v>
      </c>
    </row>
    <row r="41" spans="2:20" ht="12.75">
      <c r="B41" s="154" t="s">
        <v>186</v>
      </c>
      <c r="C41" s="130">
        <v>3</v>
      </c>
      <c r="D41" s="130">
        <v>8</v>
      </c>
      <c r="E41" s="130" t="s">
        <v>23</v>
      </c>
      <c r="F41" s="144">
        <v>605</v>
      </c>
      <c r="G41" s="145">
        <f>'2017'!G41*100/'2017'!R41</f>
        <v>15.932914046121594</v>
      </c>
      <c r="H41" s="145">
        <f>'2017'!H41*100/'2017'!R41</f>
        <v>5.031446540880503</v>
      </c>
      <c r="I41" s="145">
        <f>'2017'!I41*100/'2017'!R41</f>
        <v>14.046121593291405</v>
      </c>
      <c r="J41" s="145">
        <f>'2017'!J41*100/'2017'!R41</f>
        <v>3.7735849056603774</v>
      </c>
      <c r="K41" s="145">
        <f>'2017'!K41*100/'2017'!R41</f>
        <v>46.75052410901468</v>
      </c>
      <c r="L41" s="145">
        <f>'2017'!L41*100/'2017'!R41</f>
        <v>10.062893081761006</v>
      </c>
      <c r="M41" s="145">
        <f>'2017'!M41*100/'2017'!R41</f>
        <v>2.5157232704402515</v>
      </c>
      <c r="N41" s="145">
        <f>'2017'!N41*100/'2017'!R41</f>
        <v>0.8385744234800838</v>
      </c>
      <c r="O41" s="145">
        <f>'2017'!O41*100/'2017'!R41</f>
        <v>0.6289308176100629</v>
      </c>
      <c r="P41" s="145">
        <f>'2017'!P41*100/'2017'!S41</f>
        <v>0.4175365344467641</v>
      </c>
      <c r="Q41" s="145">
        <f>'2017'!Q41*100/'2017'!S41</f>
        <v>0.4175365344467641</v>
      </c>
      <c r="R41" s="145">
        <f>'2017'!R41*100/'2017'!S41</f>
        <v>99.58246346555323</v>
      </c>
      <c r="S41" s="145">
        <f>'2017'!T41</f>
        <v>79.17355371900827</v>
      </c>
      <c r="T41" s="146">
        <f>'2017'!U41</f>
        <v>20.826446280991732</v>
      </c>
    </row>
    <row r="42" spans="2:20" ht="12.75">
      <c r="B42" s="154" t="s">
        <v>186</v>
      </c>
      <c r="C42" s="130">
        <v>3</v>
      </c>
      <c r="D42" s="130">
        <v>8</v>
      </c>
      <c r="E42" s="130" t="s">
        <v>79</v>
      </c>
      <c r="F42" s="144">
        <v>566</v>
      </c>
      <c r="G42" s="145">
        <f>'2017'!G42*100/'2017'!R42</f>
        <v>19.56989247311828</v>
      </c>
      <c r="H42" s="145">
        <f>'2017'!H42*100/'2017'!R42</f>
        <v>8.387096774193548</v>
      </c>
      <c r="I42" s="145">
        <f>'2017'!I42*100/'2017'!R42</f>
        <v>14.408602150537634</v>
      </c>
      <c r="J42" s="145">
        <f>'2017'!J42*100/'2017'!R42</f>
        <v>5.161290322580645</v>
      </c>
      <c r="K42" s="145">
        <f>'2017'!K42*100/'2017'!R42</f>
        <v>40.43010752688172</v>
      </c>
      <c r="L42" s="145">
        <f>'2017'!L42*100/'2017'!R42</f>
        <v>8.817204301075268</v>
      </c>
      <c r="M42" s="145">
        <f>'2017'!M42*100/'2017'!R42</f>
        <v>2.150537634408602</v>
      </c>
      <c r="N42" s="145">
        <f>'2017'!N42*100/'2017'!R42</f>
        <v>0.6451612903225806</v>
      </c>
      <c r="O42" s="145">
        <f>'2017'!O42*100/'2017'!R42</f>
        <v>0</v>
      </c>
      <c r="P42" s="145">
        <f>'2017'!P42*100/'2017'!S42</f>
        <v>0.4282655246252677</v>
      </c>
      <c r="Q42" s="145">
        <f>'2017'!Q42*100/'2017'!S42</f>
        <v>0.4282655246252677</v>
      </c>
      <c r="R42" s="145">
        <f>'2017'!R42*100/'2017'!S42</f>
        <v>99.57173447537473</v>
      </c>
      <c r="S42" s="145">
        <f>'2017'!T42</f>
        <v>82.50883392226149</v>
      </c>
      <c r="T42" s="146">
        <f>'2017'!U42</f>
        <v>17.491166077738512</v>
      </c>
    </row>
    <row r="43" spans="2:20" ht="12.75">
      <c r="B43" s="154" t="s">
        <v>161</v>
      </c>
      <c r="C43" s="130">
        <v>3</v>
      </c>
      <c r="D43" s="130">
        <v>9</v>
      </c>
      <c r="E43" s="130" t="s">
        <v>22</v>
      </c>
      <c r="F43" s="144">
        <v>599</v>
      </c>
      <c r="G43" s="145">
        <f>'2017'!G43*100/'2017'!R43</f>
        <v>14.473684210526315</v>
      </c>
      <c r="H43" s="145">
        <f>'2017'!H43*100/'2017'!R43</f>
        <v>17.763157894736842</v>
      </c>
      <c r="I43" s="145">
        <f>'2017'!I43*100/'2017'!R43</f>
        <v>21.05263157894737</v>
      </c>
      <c r="J43" s="145">
        <f>'2017'!J43*100/'2017'!R43</f>
        <v>2.8508771929824563</v>
      </c>
      <c r="K43" s="145">
        <f>'2017'!K43*100/'2017'!R43</f>
        <v>34.42982456140351</v>
      </c>
      <c r="L43" s="145">
        <f>'2017'!L43*100/'2017'!R43</f>
        <v>6.359649122807017</v>
      </c>
      <c r="M43" s="145">
        <f>'2017'!M43*100/'2017'!R43</f>
        <v>2.192982456140351</v>
      </c>
      <c r="N43" s="145">
        <f>'2017'!N43*100/'2017'!R43</f>
        <v>0.43859649122807015</v>
      </c>
      <c r="O43" s="145">
        <f>'2017'!O43*100/'2017'!R43</f>
        <v>0.21929824561403508</v>
      </c>
      <c r="P43" s="145">
        <f>'2017'!P43*100/'2017'!S43</f>
        <v>0.21691973969631237</v>
      </c>
      <c r="Q43" s="145">
        <f>'2017'!Q43*100/'2017'!S43</f>
        <v>1.0845986984815619</v>
      </c>
      <c r="R43" s="145">
        <f>'2017'!R43*100/'2017'!S43</f>
        <v>98.91540130151844</v>
      </c>
      <c r="S43" s="145">
        <f>'2017'!T43</f>
        <v>76.96160267111853</v>
      </c>
      <c r="T43" s="146">
        <f>'2017'!U43</f>
        <v>23.038397328881473</v>
      </c>
    </row>
    <row r="44" spans="2:20" ht="12.75">
      <c r="B44" s="154" t="s">
        <v>161</v>
      </c>
      <c r="C44" s="130">
        <v>3</v>
      </c>
      <c r="D44" s="130">
        <v>9</v>
      </c>
      <c r="E44" s="130" t="s">
        <v>23</v>
      </c>
      <c r="F44" s="144">
        <v>647</v>
      </c>
      <c r="G44" s="145">
        <f>'2017'!G44*100/'2017'!R44</f>
        <v>12.280701754385966</v>
      </c>
      <c r="H44" s="145">
        <f>'2017'!H44*100/'2017'!R44</f>
        <v>18.51851851851852</v>
      </c>
      <c r="I44" s="145">
        <f>'2017'!I44*100/'2017'!R44</f>
        <v>20.2729044834308</v>
      </c>
      <c r="J44" s="145">
        <f>'2017'!J44*100/'2017'!R44</f>
        <v>3.7037037037037037</v>
      </c>
      <c r="K44" s="145">
        <f>'2017'!K44*100/'2017'!R44</f>
        <v>33.72319688109162</v>
      </c>
      <c r="L44" s="145">
        <f>'2017'!L44*100/'2017'!R44</f>
        <v>7.212475633528265</v>
      </c>
      <c r="M44" s="145">
        <f>'2017'!M44*100/'2017'!R44</f>
        <v>3.1189083820662766</v>
      </c>
      <c r="N44" s="145">
        <f>'2017'!N44*100/'2017'!R44</f>
        <v>0.3898635477582846</v>
      </c>
      <c r="O44" s="145">
        <f>'2017'!O44*100/'2017'!R44</f>
        <v>0.3898635477582846</v>
      </c>
      <c r="P44" s="145">
        <f>'2017'!P44*100/'2017'!S44</f>
        <v>0.3875968992248062</v>
      </c>
      <c r="Q44" s="145">
        <f>'2017'!Q44*100/'2017'!S44</f>
        <v>0.5813953488372093</v>
      </c>
      <c r="R44" s="145">
        <f>'2017'!R44*100/'2017'!S44</f>
        <v>99.4186046511628</v>
      </c>
      <c r="S44" s="145">
        <f>'2017'!T44</f>
        <v>79.75270479134467</v>
      </c>
      <c r="T44" s="146">
        <f>'2017'!U44</f>
        <v>20.24729520865533</v>
      </c>
    </row>
    <row r="45" spans="2:20" ht="12.75">
      <c r="B45" s="154" t="s">
        <v>186</v>
      </c>
      <c r="C45" s="130">
        <v>3</v>
      </c>
      <c r="D45" s="130">
        <v>10</v>
      </c>
      <c r="E45" s="130" t="s">
        <v>24</v>
      </c>
      <c r="F45" s="144">
        <v>682</v>
      </c>
      <c r="G45" s="145">
        <f>'2017'!G45*100/'2017'!R45</f>
        <v>15.696649029982364</v>
      </c>
      <c r="H45" s="145">
        <f>'2017'!H45*100/'2017'!R45</f>
        <v>15.873015873015873</v>
      </c>
      <c r="I45" s="145">
        <f>'2017'!I45*100/'2017'!R45</f>
        <v>17.10758377425044</v>
      </c>
      <c r="J45" s="145">
        <f>'2017'!J45*100/'2017'!R45</f>
        <v>3.880070546737213</v>
      </c>
      <c r="K45" s="145">
        <f>'2017'!K45*100/'2017'!R45</f>
        <v>34.038800705467374</v>
      </c>
      <c r="L45" s="145">
        <f>'2017'!L45*100/'2017'!R45</f>
        <v>7.231040564373898</v>
      </c>
      <c r="M45" s="145">
        <f>'2017'!M45*100/'2017'!R45</f>
        <v>5.114638447971782</v>
      </c>
      <c r="N45" s="145">
        <f>'2017'!N45*100/'2017'!R45</f>
        <v>0.8818342151675485</v>
      </c>
      <c r="O45" s="145">
        <f>'2017'!O45*100/'2017'!R45</f>
        <v>0</v>
      </c>
      <c r="P45" s="145">
        <f>'2017'!P45*100/'2017'!S45</f>
        <v>0.17543859649122806</v>
      </c>
      <c r="Q45" s="145">
        <f>'2017'!Q45*100/'2017'!S45</f>
        <v>0.5263157894736842</v>
      </c>
      <c r="R45" s="145">
        <f>'2017'!R45*100/'2017'!S45</f>
        <v>99.47368421052632</v>
      </c>
      <c r="S45" s="145">
        <f>'2017'!T45</f>
        <v>83.57771260997067</v>
      </c>
      <c r="T45" s="146">
        <f>'2017'!U45</f>
        <v>16.422287390029325</v>
      </c>
    </row>
    <row r="46" spans="2:20" ht="12.75">
      <c r="B46" s="154" t="s">
        <v>185</v>
      </c>
      <c r="C46" s="130">
        <v>3</v>
      </c>
      <c r="D46" s="130">
        <v>11</v>
      </c>
      <c r="E46" s="130" t="s">
        <v>22</v>
      </c>
      <c r="F46" s="144">
        <v>443</v>
      </c>
      <c r="G46" s="145">
        <f>'2017'!G46*100/'2017'!R46</f>
        <v>17.2972972972973</v>
      </c>
      <c r="H46" s="145">
        <f>'2017'!H46*100/'2017'!R46</f>
        <v>13.513513513513514</v>
      </c>
      <c r="I46" s="145">
        <f>'2017'!I46*100/'2017'!R46</f>
        <v>13.513513513513514</v>
      </c>
      <c r="J46" s="145">
        <f>'2017'!J46*100/'2017'!R46</f>
        <v>3.5135135135135136</v>
      </c>
      <c r="K46" s="145">
        <f>'2017'!K46*100/'2017'!R46</f>
        <v>41.891891891891895</v>
      </c>
      <c r="L46" s="145">
        <f>'2017'!L46*100/'2017'!R46</f>
        <v>5.135135135135135</v>
      </c>
      <c r="M46" s="145">
        <f>'2017'!M46*100/'2017'!R46</f>
        <v>2.972972972972973</v>
      </c>
      <c r="N46" s="145">
        <f>'2017'!N46*100/'2017'!R46</f>
        <v>2.1621621621621623</v>
      </c>
      <c r="O46" s="145">
        <f>'2017'!O46*100/'2017'!R46</f>
        <v>0</v>
      </c>
      <c r="P46" s="145">
        <f>'2017'!P46*100/'2017'!S46</f>
        <v>0</v>
      </c>
      <c r="Q46" s="145">
        <f>'2017'!Q46*100/'2017'!S46</f>
        <v>0.2695417789757412</v>
      </c>
      <c r="R46" s="145">
        <f>'2017'!R46*100/'2017'!S46</f>
        <v>99.73045822102426</v>
      </c>
      <c r="S46" s="145">
        <f>'2017'!T46</f>
        <v>83.7471783295711</v>
      </c>
      <c r="T46" s="146">
        <f>'2017'!U46</f>
        <v>16.2528216704289</v>
      </c>
    </row>
    <row r="47" spans="2:20" ht="12.75">
      <c r="B47" s="154" t="s">
        <v>185</v>
      </c>
      <c r="C47" s="130">
        <v>3</v>
      </c>
      <c r="D47" s="130">
        <v>11</v>
      </c>
      <c r="E47" s="130" t="s">
        <v>23</v>
      </c>
      <c r="F47" s="144">
        <v>552</v>
      </c>
      <c r="G47" s="145">
        <f>'2017'!G47*100/'2017'!R47</f>
        <v>17.880794701986755</v>
      </c>
      <c r="H47" s="145">
        <f>'2017'!H47*100/'2017'!R47</f>
        <v>12.362030905077262</v>
      </c>
      <c r="I47" s="145">
        <f>'2017'!I47*100/'2017'!R47</f>
        <v>17.660044150110377</v>
      </c>
      <c r="J47" s="145">
        <f>'2017'!J47*100/'2017'!R47</f>
        <v>4.194260485651214</v>
      </c>
      <c r="K47" s="145">
        <f>'2017'!K47*100/'2017'!R47</f>
        <v>38.41059602649007</v>
      </c>
      <c r="L47" s="145">
        <f>'2017'!L47*100/'2017'!R47</f>
        <v>5.518763796909492</v>
      </c>
      <c r="M47" s="145">
        <f>'2017'!M47*100/'2017'!R47</f>
        <v>2.4282560706401766</v>
      </c>
      <c r="N47" s="145">
        <f>'2017'!N47*100/'2017'!R47</f>
        <v>0.8830022075055187</v>
      </c>
      <c r="O47" s="145">
        <f>'2017'!O47*100/'2017'!R47</f>
        <v>0.22075055187637968</v>
      </c>
      <c r="P47" s="145">
        <f>'2017'!P47*100/'2017'!S47</f>
        <v>0.43956043956043955</v>
      </c>
      <c r="Q47" s="145">
        <f>'2017'!Q47*100/'2017'!S47</f>
        <v>0.43956043956043955</v>
      </c>
      <c r="R47" s="145">
        <f>'2017'!R47*100/'2017'!S47</f>
        <v>99.56043956043956</v>
      </c>
      <c r="S47" s="145">
        <f>'2017'!T47</f>
        <v>82.42753623188406</v>
      </c>
      <c r="T47" s="146">
        <f>'2017'!U47</f>
        <v>17.572463768115938</v>
      </c>
    </row>
    <row r="48" spans="2:20" ht="12.75">
      <c r="B48" s="154" t="s">
        <v>209</v>
      </c>
      <c r="C48" s="130">
        <v>3</v>
      </c>
      <c r="D48" s="130">
        <v>12</v>
      </c>
      <c r="E48" s="130" t="s">
        <v>22</v>
      </c>
      <c r="F48" s="144">
        <v>712</v>
      </c>
      <c r="G48" s="145">
        <f>'2017'!G48*100/'2017'!R48</f>
        <v>12.660550458715596</v>
      </c>
      <c r="H48" s="145">
        <f>'2017'!H48*100/'2017'!R48</f>
        <v>15.045871559633028</v>
      </c>
      <c r="I48" s="145">
        <f>'2017'!I48*100/'2017'!R48</f>
        <v>16.513761467889907</v>
      </c>
      <c r="J48" s="145">
        <f>'2017'!J48*100/'2017'!R48</f>
        <v>3.1192660550458715</v>
      </c>
      <c r="K48" s="145">
        <f>'2017'!K48*100/'2017'!R48</f>
        <v>38.53211009174312</v>
      </c>
      <c r="L48" s="145">
        <f>'2017'!L48*100/'2017'!R48</f>
        <v>8.440366972477063</v>
      </c>
      <c r="M48" s="145">
        <f>'2017'!M48*100/'2017'!R48</f>
        <v>4.4036697247706424</v>
      </c>
      <c r="N48" s="145">
        <f>'2017'!N48*100/'2017'!R48</f>
        <v>0.7339449541284404</v>
      </c>
      <c r="O48" s="145">
        <f>'2017'!O48*100/'2017'!R48</f>
        <v>0.3669724770642202</v>
      </c>
      <c r="P48" s="145">
        <f>'2017'!P48*100/'2017'!S48</f>
        <v>0.18018018018018017</v>
      </c>
      <c r="Q48" s="145">
        <f>'2017'!Q48*100/'2017'!S48</f>
        <v>1.8018018018018018</v>
      </c>
      <c r="R48" s="145">
        <f>'2017'!R48*100/'2017'!S48</f>
        <v>98.1981981981982</v>
      </c>
      <c r="S48" s="145">
        <f>'2017'!T48</f>
        <v>77.9494382022472</v>
      </c>
      <c r="T48" s="146">
        <f>'2017'!U48</f>
        <v>22.050561797752806</v>
      </c>
    </row>
    <row r="49" spans="2:20" ht="12.75">
      <c r="B49" s="154" t="s">
        <v>209</v>
      </c>
      <c r="C49" s="130">
        <v>3</v>
      </c>
      <c r="D49" s="130">
        <v>12</v>
      </c>
      <c r="E49" s="130" t="s">
        <v>23</v>
      </c>
      <c r="F49" s="144">
        <v>668</v>
      </c>
      <c r="G49" s="145">
        <f>'2017'!G49*100/'2017'!R49</f>
        <v>11.47227533460803</v>
      </c>
      <c r="H49" s="145">
        <f>'2017'!H49*100/'2017'!R49</f>
        <v>11.663479923518164</v>
      </c>
      <c r="I49" s="145">
        <f>'2017'!I49*100/'2017'!R49</f>
        <v>17.399617590822178</v>
      </c>
      <c r="J49" s="145">
        <f>'2017'!J49*100/'2017'!R49</f>
        <v>3.4416826003824093</v>
      </c>
      <c r="K49" s="145">
        <f>'2017'!K49*100/'2017'!R49</f>
        <v>45.124282982791584</v>
      </c>
      <c r="L49" s="145">
        <f>'2017'!L49*100/'2017'!R49</f>
        <v>5.927342256214149</v>
      </c>
      <c r="M49" s="145">
        <f>'2017'!M49*100/'2017'!R49</f>
        <v>2.48565965583174</v>
      </c>
      <c r="N49" s="145">
        <f>'2017'!N49*100/'2017'!R49</f>
        <v>1.9120458891013383</v>
      </c>
      <c r="O49" s="145">
        <f>'2017'!O49*100/'2017'!R49</f>
        <v>0.19120458891013384</v>
      </c>
      <c r="P49" s="145">
        <f>'2017'!P49*100/'2017'!S49</f>
        <v>0.37453183520599254</v>
      </c>
      <c r="Q49" s="145">
        <f>'2017'!Q49*100/'2017'!S49</f>
        <v>2.059925093632959</v>
      </c>
      <c r="R49" s="145">
        <f>'2017'!R49*100/'2017'!S49</f>
        <v>97.94007490636704</v>
      </c>
      <c r="S49" s="145">
        <f>'2017'!T49</f>
        <v>79.94011976047904</v>
      </c>
      <c r="T49" s="146">
        <f>'2017'!U49</f>
        <v>20.059880239520965</v>
      </c>
    </row>
    <row r="50" spans="2:20" ht="12.75">
      <c r="B50" s="154" t="s">
        <v>209</v>
      </c>
      <c r="C50" s="130">
        <v>3</v>
      </c>
      <c r="D50" s="130">
        <v>13</v>
      </c>
      <c r="E50" s="130" t="s">
        <v>22</v>
      </c>
      <c r="F50" s="144">
        <v>449</v>
      </c>
      <c r="G50" s="145">
        <f>'2017'!G50*100/'2017'!R50</f>
        <v>13.39031339031339</v>
      </c>
      <c r="H50" s="145">
        <f>'2017'!H50*100/'2017'!R50</f>
        <v>15.954415954415955</v>
      </c>
      <c r="I50" s="145">
        <f>'2017'!I50*100/'2017'!R50</f>
        <v>13.675213675213675</v>
      </c>
      <c r="J50" s="145">
        <f>'2017'!J50*100/'2017'!R50</f>
        <v>4.5584045584045585</v>
      </c>
      <c r="K50" s="145">
        <f>'2017'!K50*100/'2017'!R50</f>
        <v>39.6011396011396</v>
      </c>
      <c r="L50" s="145">
        <f>'2017'!L50*100/'2017'!R50</f>
        <v>9.686609686609687</v>
      </c>
      <c r="M50" s="145">
        <f>'2017'!M50*100/'2017'!R50</f>
        <v>1.4245014245014245</v>
      </c>
      <c r="N50" s="145">
        <f>'2017'!N50*100/'2017'!R50</f>
        <v>0.5698005698005698</v>
      </c>
      <c r="O50" s="145">
        <f>'2017'!O50*100/'2017'!R50</f>
        <v>0.8547008547008547</v>
      </c>
      <c r="P50" s="145">
        <f>'2017'!P50*100/'2017'!S50</f>
        <v>0.28169014084507044</v>
      </c>
      <c r="Q50" s="145">
        <f>'2017'!Q50*100/'2017'!S50</f>
        <v>1.1267605633802817</v>
      </c>
      <c r="R50" s="145">
        <f>'2017'!R50*100/'2017'!S50</f>
        <v>98.87323943661971</v>
      </c>
      <c r="S50" s="145">
        <f>'2017'!T50</f>
        <v>79.06458797327394</v>
      </c>
      <c r="T50" s="146">
        <f>'2017'!U50</f>
        <v>20.935412026726056</v>
      </c>
    </row>
    <row r="51" spans="2:20" ht="12.75">
      <c r="B51" s="154" t="s">
        <v>209</v>
      </c>
      <c r="C51" s="130">
        <v>3</v>
      </c>
      <c r="D51" s="130">
        <v>13</v>
      </c>
      <c r="E51" s="130" t="s">
        <v>23</v>
      </c>
      <c r="F51" s="144">
        <v>368</v>
      </c>
      <c r="G51" s="145">
        <f>'2017'!G51*100/'2017'!R51</f>
        <v>16.49122807017544</v>
      </c>
      <c r="H51" s="145">
        <f>'2017'!H51*100/'2017'!R51</f>
        <v>14.035087719298245</v>
      </c>
      <c r="I51" s="145">
        <f>'2017'!I51*100/'2017'!R51</f>
        <v>13.68421052631579</v>
      </c>
      <c r="J51" s="145">
        <f>'2017'!J51*100/'2017'!R51</f>
        <v>5.964912280701754</v>
      </c>
      <c r="K51" s="145">
        <f>'2017'!K51*100/'2017'!R51</f>
        <v>40</v>
      </c>
      <c r="L51" s="145">
        <f>'2017'!L51*100/'2017'!R51</f>
        <v>5.614035087719298</v>
      </c>
      <c r="M51" s="145">
        <f>'2017'!M51*100/'2017'!R51</f>
        <v>2.807017543859649</v>
      </c>
      <c r="N51" s="145">
        <f>'2017'!N51*100/'2017'!R51</f>
        <v>0.3508771929824561</v>
      </c>
      <c r="O51" s="145">
        <f>'2017'!O51*100/'2017'!R51</f>
        <v>0.3508771929824561</v>
      </c>
      <c r="P51" s="145">
        <f>'2017'!P51*100/'2017'!S51</f>
        <v>0.6825938566552902</v>
      </c>
      <c r="Q51" s="145">
        <f>'2017'!Q51*100/'2017'!S51</f>
        <v>2.7303754266211606</v>
      </c>
      <c r="R51" s="145">
        <f>'2017'!R51*100/'2017'!S51</f>
        <v>97.26962457337883</v>
      </c>
      <c r="S51" s="145">
        <f>'2017'!T51</f>
        <v>79.6195652173913</v>
      </c>
      <c r="T51" s="146">
        <f>'2017'!U51</f>
        <v>20.380434782608702</v>
      </c>
    </row>
    <row r="52" spans="2:20" ht="12.75">
      <c r="B52" s="13"/>
      <c r="C52" s="14"/>
      <c r="D52" s="14"/>
      <c r="E52" s="14"/>
      <c r="F52" s="14"/>
      <c r="G52" s="148"/>
      <c r="H52" s="148"/>
      <c r="I52" s="148"/>
      <c r="J52" s="148"/>
      <c r="K52" s="148"/>
      <c r="L52" s="148"/>
      <c r="M52" s="148"/>
      <c r="N52" s="148"/>
      <c r="O52" s="148"/>
      <c r="P52" s="149"/>
      <c r="Q52" s="149"/>
      <c r="R52" s="149"/>
      <c r="S52" s="149"/>
      <c r="T52" s="150"/>
    </row>
    <row r="53" spans="2:35" s="37" customFormat="1" ht="14.25" customHeight="1" thickBot="1">
      <c r="B53" s="99" t="s">
        <v>35</v>
      </c>
      <c r="C53" s="56"/>
      <c r="D53" s="56"/>
      <c r="E53" s="56"/>
      <c r="F53" s="56">
        <f>SUM(F8:F51)</f>
        <v>25621</v>
      </c>
      <c r="G53" s="151">
        <f>'2017'!G55</f>
        <v>14.269697278564877</v>
      </c>
      <c r="H53" s="151">
        <f>'2017'!H55</f>
        <v>16.252165936194068</v>
      </c>
      <c r="I53" s="151">
        <f>'2017'!I55</f>
        <v>19.646315360309856</v>
      </c>
      <c r="J53" s="151">
        <f>'2017'!J55</f>
        <v>4.296198144939354</v>
      </c>
      <c r="K53" s="151">
        <f>'2017'!K55</f>
        <v>33.48792172051779</v>
      </c>
      <c r="L53" s="151">
        <f>'2017'!L55</f>
        <v>6.885128936907553</v>
      </c>
      <c r="M53" s="151">
        <f>'2017'!M55</f>
        <v>3.4145347059423097</v>
      </c>
      <c r="N53" s="151">
        <f>'2017'!N55</f>
        <v>1.1262868209152992</v>
      </c>
      <c r="O53" s="151">
        <f>'2017'!O55</f>
        <v>0.22423810009173378</v>
      </c>
      <c r="P53" s="151">
        <f>'2017'!P55</f>
        <v>0.3947568196771091</v>
      </c>
      <c r="Q53" s="151">
        <f>'2017'!Q55</f>
        <v>0.6933549268687687</v>
      </c>
      <c r="R53" s="151">
        <f>'2017'!R55</f>
        <v>99.30664507313122</v>
      </c>
      <c r="S53" s="151">
        <f>'2017'!S55</f>
        <v>77.12033097849421</v>
      </c>
      <c r="T53" s="152">
        <f>100-S53</f>
        <v>22.87966902150579</v>
      </c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40"/>
    </row>
    <row r="54" spans="2:15" ht="12.75">
      <c r="B54" s="15"/>
      <c r="C54" s="14"/>
      <c r="D54" s="14"/>
      <c r="E54" s="14"/>
      <c r="F54" s="15"/>
      <c r="G54" s="123"/>
      <c r="H54" s="123"/>
      <c r="I54" s="123"/>
      <c r="J54" s="123"/>
      <c r="K54" s="123"/>
      <c r="L54" s="123"/>
      <c r="M54" s="123"/>
      <c r="N54" s="123"/>
      <c r="O54" s="123"/>
    </row>
    <row r="55" spans="7:15" ht="12.75">
      <c r="G55" s="110"/>
      <c r="H55" s="110"/>
      <c r="I55" s="110"/>
      <c r="J55" s="110"/>
      <c r="K55" s="110"/>
      <c r="L55" s="110"/>
      <c r="M55" s="110"/>
      <c r="N55" s="110"/>
      <c r="O55" s="110"/>
    </row>
    <row r="57" spans="2:18" ht="12.75">
      <c r="B57" s="81"/>
      <c r="C57" s="157" t="s">
        <v>212</v>
      </c>
      <c r="G57" s="81"/>
      <c r="J57" s="81" t="s">
        <v>109</v>
      </c>
      <c r="M57" s="155" t="s">
        <v>216</v>
      </c>
      <c r="N57" s="156"/>
      <c r="O57" s="156"/>
      <c r="R57" s="82" t="s">
        <v>215</v>
      </c>
    </row>
    <row r="58" spans="2:18" ht="12.75">
      <c r="B58" s="81"/>
      <c r="C58" s="157" t="s">
        <v>213</v>
      </c>
      <c r="G58" s="81"/>
      <c r="J58" s="81" t="s">
        <v>214</v>
      </c>
      <c r="M58" s="81" t="s">
        <v>200</v>
      </c>
      <c r="N58" s="82"/>
      <c r="O58" s="82"/>
      <c r="P58" s="82"/>
      <c r="R58" s="82" t="s">
        <v>199</v>
      </c>
    </row>
    <row r="59" spans="2:18" ht="12.75">
      <c r="B59" s="82"/>
      <c r="C59" s="158" t="s">
        <v>217</v>
      </c>
      <c r="D59" s="82"/>
      <c r="G59" s="82"/>
      <c r="J59" s="82" t="s">
        <v>218</v>
      </c>
      <c r="M59" s="81" t="s">
        <v>177</v>
      </c>
      <c r="N59" s="82"/>
      <c r="O59" s="82"/>
      <c r="P59" s="82"/>
      <c r="R59" s="82" t="s">
        <v>178</v>
      </c>
    </row>
    <row r="60" spans="2:18" ht="12.75">
      <c r="B60" s="81"/>
      <c r="C60" s="157" t="s">
        <v>138</v>
      </c>
      <c r="D60" s="82"/>
      <c r="G60" s="81"/>
      <c r="J60" s="81" t="s">
        <v>193</v>
      </c>
      <c r="M60" s="81" t="s">
        <v>219</v>
      </c>
      <c r="N60" s="82"/>
      <c r="O60" s="82"/>
      <c r="P60" s="82"/>
      <c r="R60" s="82" t="s">
        <v>220</v>
      </c>
    </row>
    <row r="61" spans="2:15" ht="12.75">
      <c r="B61" s="81"/>
      <c r="C61" s="157" t="s">
        <v>156</v>
      </c>
      <c r="G61" s="81"/>
      <c r="J61" s="81" t="s">
        <v>195</v>
      </c>
      <c r="L61" s="83"/>
      <c r="M61" s="82"/>
      <c r="N61" s="82"/>
      <c r="O61" s="82"/>
    </row>
    <row r="62" spans="2:14" ht="12.75">
      <c r="B62" s="81"/>
      <c r="C62" s="82"/>
      <c r="D62" s="82"/>
      <c r="F62" s="83"/>
      <c r="H62" s="82"/>
      <c r="I62" s="82"/>
      <c r="K62" s="83"/>
      <c r="L62" s="82"/>
      <c r="M62" s="82"/>
      <c r="N62" s="82"/>
    </row>
    <row r="63" spans="2:14" ht="12.75">
      <c r="B63" s="81"/>
      <c r="C63" s="82"/>
      <c r="D63" s="82"/>
      <c r="F63" s="83"/>
      <c r="H63" s="82"/>
      <c r="I63" s="82"/>
      <c r="K63" s="83"/>
      <c r="L63" s="82"/>
      <c r="M63" s="82"/>
      <c r="N63" s="82"/>
    </row>
    <row r="64" spans="2:14" ht="12.75">
      <c r="B64" s="81"/>
      <c r="C64" s="82"/>
      <c r="D64" s="82"/>
      <c r="F64" s="83"/>
      <c r="H64" s="82"/>
      <c r="I64" s="82"/>
      <c r="K64" s="83"/>
      <c r="L64" s="82"/>
      <c r="M64" s="82"/>
      <c r="N64" s="82"/>
    </row>
    <row r="65" spans="3:20" ht="12.75">
      <c r="C65" s="124"/>
      <c r="D65" s="9"/>
      <c r="E65" s="9"/>
      <c r="F65" s="10"/>
      <c r="G65" s="125"/>
      <c r="H65" s="125"/>
      <c r="I65" s="125"/>
      <c r="J65" s="125"/>
      <c r="K65" s="125"/>
      <c r="L65" s="125"/>
      <c r="M65" s="125"/>
      <c r="N65" s="125"/>
      <c r="O65" s="125"/>
      <c r="P65" s="124"/>
      <c r="Q65" s="124"/>
      <c r="R65" s="11"/>
      <c r="S65" s="127"/>
      <c r="T65" s="127"/>
    </row>
    <row r="66" spans="8:9" ht="12.75">
      <c r="H66" s="82"/>
      <c r="I66" s="82"/>
    </row>
  </sheetData>
  <mergeCells count="3">
    <mergeCell ref="B4:D4"/>
    <mergeCell ref="B1:O1"/>
    <mergeCell ref="B3:F3"/>
  </mergeCells>
  <printOptions/>
  <pageMargins left="0.75" right="0.5" top="0.83" bottom="1" header="0" footer="0"/>
  <pageSetup fitToHeight="1" fitToWidth="1"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zoomScale="75" zoomScaleNormal="75" workbookViewId="0" topLeftCell="A1">
      <selection activeCell="T18" sqref="T18"/>
    </sheetView>
  </sheetViews>
  <sheetFormatPr defaultColWidth="11.421875" defaultRowHeight="12.75"/>
  <cols>
    <col min="1" max="1" width="9.7109375" style="0" customWidth="1"/>
    <col min="2" max="2" width="18.140625" style="0" customWidth="1"/>
    <col min="3" max="3" width="5.140625" style="0" customWidth="1"/>
    <col min="4" max="4" width="5.7109375" style="0" customWidth="1"/>
    <col min="5" max="5" width="5.421875" style="0" customWidth="1"/>
    <col min="6" max="6" width="7.140625" style="0" customWidth="1"/>
    <col min="7" max="7" width="7.7109375" style="0" customWidth="1"/>
    <col min="8" max="9" width="7.28125" style="0" customWidth="1"/>
    <col min="10" max="11" width="6.7109375" style="0" customWidth="1"/>
    <col min="12" max="12" width="8.140625" style="0" customWidth="1"/>
    <col min="13" max="14" width="6.8515625" style="0" customWidth="1"/>
    <col min="15" max="15" width="7.28125" style="0" customWidth="1"/>
    <col min="16" max="16" width="7.140625" style="0" customWidth="1"/>
    <col min="17" max="17" width="8.00390625" style="0" customWidth="1"/>
    <col min="18" max="18" width="8.57421875" style="0" customWidth="1"/>
    <col min="19" max="19" width="7.7109375" style="0" customWidth="1"/>
    <col min="20" max="20" width="7.00390625" style="0" customWidth="1"/>
    <col min="21" max="21" width="7.421875" style="0" customWidth="1"/>
    <col min="22" max="22" width="7.00390625" style="0" customWidth="1"/>
    <col min="23" max="23" width="2.8515625" style="0" customWidth="1"/>
  </cols>
  <sheetData>
    <row r="1" spans="1:21" s="2" customFormat="1" ht="18">
      <c r="A1" s="1"/>
      <c r="B1" s="166" t="s">
        <v>96</v>
      </c>
      <c r="C1" s="166"/>
      <c r="D1" s="166"/>
      <c r="E1" s="166"/>
      <c r="F1" s="166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70"/>
      <c r="T1" s="70"/>
      <c r="U1" s="70"/>
    </row>
    <row r="2" spans="1:6" s="2" customFormat="1" ht="12.75">
      <c r="A2" s="1"/>
      <c r="B2" s="3" t="s">
        <v>0</v>
      </c>
      <c r="C2" s="4"/>
      <c r="D2" s="1"/>
      <c r="E2" s="1"/>
      <c r="F2" s="1"/>
    </row>
    <row r="3" spans="1:17" s="2" customFormat="1" ht="12.75">
      <c r="A3" s="1"/>
      <c r="B3" s="168" t="s">
        <v>98</v>
      </c>
      <c r="C3" s="168"/>
      <c r="D3" s="168"/>
      <c r="E3" s="168"/>
      <c r="F3" s="168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1:6" s="2" customFormat="1" ht="12.75">
      <c r="A4" s="1"/>
      <c r="B4" s="165" t="s">
        <v>1</v>
      </c>
      <c r="C4" s="165"/>
      <c r="D4" s="165"/>
      <c r="E4" s="1"/>
      <c r="F4" s="1"/>
    </row>
    <row r="5" spans="1:6" s="2" customFormat="1" ht="12.75">
      <c r="A5" s="1"/>
      <c r="B5" s="5"/>
      <c r="C5" s="5"/>
      <c r="D5" s="5"/>
      <c r="E5" s="1"/>
      <c r="F5" s="1"/>
    </row>
    <row r="6" ht="13.5" thickBot="1"/>
    <row r="7" spans="2:23" s="6" customFormat="1" ht="24.75" thickBot="1">
      <c r="B7" s="26" t="s">
        <v>34</v>
      </c>
      <c r="C7" s="27" t="s">
        <v>92</v>
      </c>
      <c r="D7" s="27" t="s">
        <v>93</v>
      </c>
      <c r="E7" s="79" t="s">
        <v>33</v>
      </c>
      <c r="F7" s="31" t="s">
        <v>3</v>
      </c>
      <c r="G7" s="29" t="s">
        <v>5</v>
      </c>
      <c r="H7" s="29" t="s">
        <v>8</v>
      </c>
      <c r="I7" s="29" t="s">
        <v>7</v>
      </c>
      <c r="J7" s="29" t="s">
        <v>13</v>
      </c>
      <c r="K7" s="29" t="s">
        <v>14</v>
      </c>
      <c r="L7" s="29" t="s">
        <v>100</v>
      </c>
      <c r="M7" s="29" t="s">
        <v>101</v>
      </c>
      <c r="N7" s="29" t="s">
        <v>102</v>
      </c>
      <c r="O7" s="28" t="s">
        <v>74</v>
      </c>
      <c r="P7" s="28" t="s">
        <v>99</v>
      </c>
      <c r="Q7" s="29" t="s">
        <v>103</v>
      </c>
      <c r="R7" s="76" t="s">
        <v>107</v>
      </c>
      <c r="S7" s="76" t="s">
        <v>97</v>
      </c>
      <c r="T7" s="29" t="s">
        <v>105</v>
      </c>
      <c r="U7" s="29" t="s">
        <v>106</v>
      </c>
      <c r="V7" s="169" t="s">
        <v>104</v>
      </c>
      <c r="W7" s="170"/>
    </row>
    <row r="8" spans="2:23" s="6" customFormat="1" ht="12.75">
      <c r="B8" s="8"/>
      <c r="C8" s="9"/>
      <c r="D8" s="9"/>
      <c r="E8" s="9"/>
      <c r="F8" s="9"/>
      <c r="G8" s="9"/>
      <c r="H8" s="9"/>
      <c r="I8" s="9"/>
      <c r="J8" s="9"/>
      <c r="K8" s="9"/>
      <c r="L8" s="10"/>
      <c r="M8" s="9"/>
      <c r="N8" s="9"/>
      <c r="O8" s="10"/>
      <c r="P8" s="9"/>
      <c r="Q8" s="9"/>
      <c r="R8" s="9"/>
      <c r="S8" s="9"/>
      <c r="T8" s="9"/>
      <c r="U8" s="9"/>
      <c r="V8" s="9"/>
      <c r="W8" s="12"/>
    </row>
    <row r="9" spans="2:23" ht="12.75">
      <c r="B9" s="13" t="s">
        <v>95</v>
      </c>
      <c r="C9" s="14">
        <v>1</v>
      </c>
      <c r="D9" s="14">
        <v>1</v>
      </c>
      <c r="E9" s="14" t="s">
        <v>22</v>
      </c>
      <c r="F9" s="15">
        <v>781</v>
      </c>
      <c r="G9" s="41">
        <v>0.4461</v>
      </c>
      <c r="H9" s="41">
        <v>0.0711</v>
      </c>
      <c r="I9" s="41">
        <v>0.0948</v>
      </c>
      <c r="J9" s="41">
        <v>0</v>
      </c>
      <c r="K9" s="41">
        <v>0</v>
      </c>
      <c r="L9" s="41">
        <v>0.0043</v>
      </c>
      <c r="M9" s="41">
        <v>0</v>
      </c>
      <c r="N9" s="41">
        <v>0.0086</v>
      </c>
      <c r="O9" s="41">
        <v>0</v>
      </c>
      <c r="P9" s="41">
        <v>0</v>
      </c>
      <c r="Q9" s="41">
        <v>0.36</v>
      </c>
      <c r="R9" s="41">
        <v>0.9849</v>
      </c>
      <c r="S9" s="80"/>
      <c r="T9" s="80"/>
      <c r="U9" s="80"/>
      <c r="V9" s="74">
        <f>('1999'!W9*100/'1999'!F9)</f>
        <v>59.795134443021766</v>
      </c>
      <c r="W9" s="16" t="s">
        <v>4</v>
      </c>
    </row>
    <row r="10" spans="2:23" ht="12.75">
      <c r="B10" s="13" t="s">
        <v>95</v>
      </c>
      <c r="C10" s="14">
        <v>1</v>
      </c>
      <c r="D10" s="14">
        <v>1</v>
      </c>
      <c r="E10" s="14" t="s">
        <v>23</v>
      </c>
      <c r="F10" s="15">
        <v>837</v>
      </c>
      <c r="G10" s="41">
        <v>0.4678</v>
      </c>
      <c r="H10" s="41">
        <v>0.076</v>
      </c>
      <c r="I10" s="41">
        <v>0.117</v>
      </c>
      <c r="J10" s="41">
        <v>0</v>
      </c>
      <c r="K10" s="41">
        <v>0</v>
      </c>
      <c r="L10" s="41">
        <v>0.0019</v>
      </c>
      <c r="M10" s="41">
        <v>0</v>
      </c>
      <c r="N10" s="41">
        <v>0.0097</v>
      </c>
      <c r="O10" s="41">
        <v>0.0019</v>
      </c>
      <c r="P10" s="41">
        <v>0.0019</v>
      </c>
      <c r="Q10" s="41">
        <v>0.3177</v>
      </c>
      <c r="R10" s="41">
        <v>0.9942</v>
      </c>
      <c r="S10" s="80"/>
      <c r="T10" s="80"/>
      <c r="U10" s="80"/>
      <c r="V10" s="74">
        <f>('1999'!W10*100/'1999'!F10)</f>
        <v>61.29032258064516</v>
      </c>
      <c r="W10" s="16" t="s">
        <v>4</v>
      </c>
    </row>
    <row r="11" spans="2:23" ht="12.75">
      <c r="B11" s="13" t="s">
        <v>25</v>
      </c>
      <c r="C11" s="14">
        <v>1</v>
      </c>
      <c r="D11" s="14">
        <v>2</v>
      </c>
      <c r="E11" s="14" t="s">
        <v>24</v>
      </c>
      <c r="F11" s="15">
        <v>848</v>
      </c>
      <c r="G11" s="41">
        <v>0.453</v>
      </c>
      <c r="H11" s="41">
        <v>0.1259</v>
      </c>
      <c r="I11" s="41">
        <v>0.0789</v>
      </c>
      <c r="J11" s="41">
        <v>0</v>
      </c>
      <c r="K11" s="41">
        <v>0.0019</v>
      </c>
      <c r="L11" s="41">
        <v>0.0038</v>
      </c>
      <c r="M11" s="41">
        <v>0</v>
      </c>
      <c r="N11" s="41">
        <v>0.0038</v>
      </c>
      <c r="O11" s="41">
        <v>0</v>
      </c>
      <c r="P11" s="41">
        <v>0</v>
      </c>
      <c r="Q11" s="41">
        <v>0.3196</v>
      </c>
      <c r="R11" s="41">
        <v>0.9868</v>
      </c>
      <c r="S11" s="80"/>
      <c r="T11" s="80"/>
      <c r="U11" s="80"/>
      <c r="V11" s="74">
        <f>('1999'!W11*100/'1999'!F11)</f>
        <v>63.20754716981132</v>
      </c>
      <c r="W11" s="16" t="s">
        <v>4</v>
      </c>
    </row>
    <row r="12" spans="2:23" ht="12.75">
      <c r="B12" s="13" t="s">
        <v>26</v>
      </c>
      <c r="C12" s="14">
        <v>2</v>
      </c>
      <c r="D12" s="14">
        <v>1</v>
      </c>
      <c r="E12" s="14" t="s">
        <v>24</v>
      </c>
      <c r="F12" s="15">
        <v>953</v>
      </c>
      <c r="G12" s="41">
        <v>0.4475</v>
      </c>
      <c r="H12" s="41">
        <v>0.0978</v>
      </c>
      <c r="I12" s="41">
        <v>0.096</v>
      </c>
      <c r="J12" s="41">
        <v>0</v>
      </c>
      <c r="K12" s="41">
        <v>0</v>
      </c>
      <c r="L12" s="41">
        <v>0</v>
      </c>
      <c r="M12" s="41">
        <v>0</v>
      </c>
      <c r="N12" s="41">
        <v>0.0018</v>
      </c>
      <c r="O12" s="41">
        <v>0</v>
      </c>
      <c r="P12" s="41">
        <v>0</v>
      </c>
      <c r="Q12" s="41">
        <v>0.3315</v>
      </c>
      <c r="R12" s="41">
        <v>0.9746</v>
      </c>
      <c r="S12" s="80"/>
      <c r="T12" s="80"/>
      <c r="U12" s="80"/>
      <c r="V12" s="74">
        <f>('1999'!W12*100/'1999'!F12)</f>
        <v>58.44700944386149</v>
      </c>
      <c r="W12" s="16" t="s">
        <v>4</v>
      </c>
    </row>
    <row r="13" spans="2:23" ht="12.75">
      <c r="B13" s="13" t="s">
        <v>26</v>
      </c>
      <c r="C13" s="14">
        <v>2</v>
      </c>
      <c r="D13" s="14">
        <v>2</v>
      </c>
      <c r="E13" s="14" t="s">
        <v>22</v>
      </c>
      <c r="F13" s="15">
        <v>542</v>
      </c>
      <c r="G13" s="41">
        <v>0.4613</v>
      </c>
      <c r="H13" s="41">
        <v>0.1022</v>
      </c>
      <c r="I13" s="41">
        <v>0.0557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0.3746</v>
      </c>
      <c r="R13" s="41">
        <v>0.9938</v>
      </c>
      <c r="S13" s="80"/>
      <c r="T13" s="80"/>
      <c r="U13" s="80"/>
      <c r="V13" s="74">
        <f>('1999'!W13*100/'1999'!F13)</f>
        <v>59.96309963099631</v>
      </c>
      <c r="W13" s="16" t="s">
        <v>4</v>
      </c>
    </row>
    <row r="14" spans="2:23" ht="12.75">
      <c r="B14" s="13" t="s">
        <v>26</v>
      </c>
      <c r="C14" s="14">
        <v>2</v>
      </c>
      <c r="D14" s="14">
        <v>2</v>
      </c>
      <c r="E14" s="14" t="s">
        <v>23</v>
      </c>
      <c r="F14" s="15">
        <v>742</v>
      </c>
      <c r="G14" s="41">
        <v>0.4203</v>
      </c>
      <c r="H14" s="41">
        <v>0.1063</v>
      </c>
      <c r="I14" s="41">
        <v>0.0411</v>
      </c>
      <c r="J14" s="41">
        <v>0</v>
      </c>
      <c r="K14" s="41">
        <v>0.0024</v>
      </c>
      <c r="L14" s="41">
        <v>0</v>
      </c>
      <c r="M14" s="41">
        <v>0.0024</v>
      </c>
      <c r="N14" s="41">
        <v>0</v>
      </c>
      <c r="O14" s="41">
        <v>0</v>
      </c>
      <c r="P14" s="41">
        <v>0</v>
      </c>
      <c r="Q14" s="41">
        <v>0.4251</v>
      </c>
      <c r="R14" s="41">
        <v>0.9976</v>
      </c>
      <c r="S14" s="80"/>
      <c r="T14" s="80"/>
      <c r="U14" s="80"/>
      <c r="V14" s="74">
        <f>('1999'!W14*100/'1999'!F14)</f>
        <v>55.79514824797844</v>
      </c>
      <c r="W14" s="16" t="s">
        <v>4</v>
      </c>
    </row>
    <row r="15" spans="2:23" ht="12.75">
      <c r="B15" s="13" t="s">
        <v>27</v>
      </c>
      <c r="C15" s="14">
        <v>2</v>
      </c>
      <c r="D15" s="14">
        <v>3</v>
      </c>
      <c r="E15" s="14" t="s">
        <v>22</v>
      </c>
      <c r="F15" s="15">
        <v>578</v>
      </c>
      <c r="G15" s="41">
        <v>0.3105</v>
      </c>
      <c r="H15" s="41">
        <v>0.083</v>
      </c>
      <c r="I15" s="41">
        <v>0.0866</v>
      </c>
      <c r="J15" s="41">
        <v>0</v>
      </c>
      <c r="K15" s="41">
        <v>0</v>
      </c>
      <c r="L15" s="41">
        <v>0.0036</v>
      </c>
      <c r="M15" s="41">
        <v>0</v>
      </c>
      <c r="N15" s="41">
        <v>0.0036</v>
      </c>
      <c r="O15" s="41">
        <v>0</v>
      </c>
      <c r="P15" s="41">
        <v>0</v>
      </c>
      <c r="Q15" s="41">
        <v>0.5126</v>
      </c>
      <c r="R15" s="41">
        <v>1</v>
      </c>
      <c r="S15" s="80"/>
      <c r="T15" s="80"/>
      <c r="U15" s="80"/>
      <c r="V15" s="74">
        <f>('1999'!W15*100/'1999'!F15)</f>
        <v>48.09688581314879</v>
      </c>
      <c r="W15" s="16" t="s">
        <v>4</v>
      </c>
    </row>
    <row r="16" spans="2:23" ht="12.75">
      <c r="B16" s="13" t="s">
        <v>27</v>
      </c>
      <c r="C16" s="14">
        <v>2</v>
      </c>
      <c r="D16" s="14">
        <v>3</v>
      </c>
      <c r="E16" s="14" t="s">
        <v>23</v>
      </c>
      <c r="F16" s="15">
        <v>758</v>
      </c>
      <c r="G16" s="41">
        <v>0.3862</v>
      </c>
      <c r="H16" s="41">
        <v>0.0621</v>
      </c>
      <c r="I16" s="41">
        <v>0.0506</v>
      </c>
      <c r="J16" s="41">
        <v>0</v>
      </c>
      <c r="K16" s="41">
        <v>0</v>
      </c>
      <c r="L16" s="41">
        <v>0.0023</v>
      </c>
      <c r="M16" s="41">
        <v>0</v>
      </c>
      <c r="N16" s="41">
        <v>0.0023</v>
      </c>
      <c r="O16" s="41">
        <v>0</v>
      </c>
      <c r="P16" s="41">
        <v>0</v>
      </c>
      <c r="Q16" s="41">
        <v>0.4897</v>
      </c>
      <c r="R16" s="41">
        <v>0.9931</v>
      </c>
      <c r="S16" s="80"/>
      <c r="T16" s="80"/>
      <c r="U16" s="80"/>
      <c r="V16" s="74">
        <f>('1999'!W16*100/'1999'!F16)</f>
        <v>57.519788918205805</v>
      </c>
      <c r="W16" s="16" t="s">
        <v>4</v>
      </c>
    </row>
    <row r="17" spans="2:23" ht="12.75">
      <c r="B17" s="13" t="s">
        <v>94</v>
      </c>
      <c r="C17" s="14">
        <v>2</v>
      </c>
      <c r="D17" s="14">
        <v>4</v>
      </c>
      <c r="E17" s="14" t="s">
        <v>22</v>
      </c>
      <c r="F17" s="15">
        <v>737</v>
      </c>
      <c r="G17" s="41">
        <v>0.3541</v>
      </c>
      <c r="H17" s="41">
        <v>0.0652</v>
      </c>
      <c r="I17" s="41">
        <v>0.1105</v>
      </c>
      <c r="J17" s="41">
        <v>0</v>
      </c>
      <c r="K17" s="41">
        <v>0</v>
      </c>
      <c r="L17" s="41">
        <v>0.0227</v>
      </c>
      <c r="M17" s="41">
        <v>0</v>
      </c>
      <c r="N17" s="41">
        <v>0.0028</v>
      </c>
      <c r="O17" s="41">
        <v>0</v>
      </c>
      <c r="P17" s="41">
        <v>0</v>
      </c>
      <c r="Q17" s="41">
        <v>0.4391</v>
      </c>
      <c r="R17" s="41">
        <v>0.9943</v>
      </c>
      <c r="S17" s="80"/>
      <c r="T17" s="80"/>
      <c r="U17" s="80"/>
      <c r="V17" s="74">
        <f>('1999'!W17*100/'1999'!F17)</f>
        <v>47.896879240162825</v>
      </c>
      <c r="W17" s="16" t="s">
        <v>4</v>
      </c>
    </row>
    <row r="18" spans="2:23" ht="12.75">
      <c r="B18" s="13" t="s">
        <v>94</v>
      </c>
      <c r="C18" s="14">
        <v>2</v>
      </c>
      <c r="D18" s="14">
        <v>4</v>
      </c>
      <c r="E18" s="14" t="s">
        <v>23</v>
      </c>
      <c r="F18" s="15">
        <v>883</v>
      </c>
      <c r="G18" s="41">
        <v>0.3995</v>
      </c>
      <c r="H18" s="41">
        <v>0.0377</v>
      </c>
      <c r="I18" s="41">
        <v>0.1457</v>
      </c>
      <c r="J18" s="41">
        <v>0</v>
      </c>
      <c r="K18" s="41">
        <v>0</v>
      </c>
      <c r="L18" s="41">
        <v>0.005</v>
      </c>
      <c r="M18" s="41">
        <v>0</v>
      </c>
      <c r="N18" s="41">
        <v>0.005</v>
      </c>
      <c r="O18" s="41">
        <v>0</v>
      </c>
      <c r="P18" s="41">
        <v>0</v>
      </c>
      <c r="Q18" s="41">
        <v>0.3945</v>
      </c>
      <c r="R18" s="41">
        <v>0.9874</v>
      </c>
      <c r="S18" s="80"/>
      <c r="T18" s="80"/>
      <c r="U18" s="80"/>
      <c r="V18" s="74">
        <f>('1999'!W18*100/'1999'!F18)</f>
        <v>45.07361268403171</v>
      </c>
      <c r="W18" s="16" t="s">
        <v>4</v>
      </c>
    </row>
    <row r="19" spans="2:23" ht="12.75">
      <c r="B19" s="13" t="s">
        <v>28</v>
      </c>
      <c r="C19" s="14">
        <v>3</v>
      </c>
      <c r="D19" s="14">
        <v>1</v>
      </c>
      <c r="E19" s="14" t="s">
        <v>22</v>
      </c>
      <c r="F19" s="15">
        <v>518</v>
      </c>
      <c r="G19" s="41">
        <v>0.358</v>
      </c>
      <c r="H19" s="41">
        <v>0.0957</v>
      </c>
      <c r="I19" s="41">
        <v>0.0895</v>
      </c>
      <c r="J19" s="41">
        <v>0</v>
      </c>
      <c r="K19" s="41">
        <v>0.0031</v>
      </c>
      <c r="L19" s="41">
        <v>0.0062</v>
      </c>
      <c r="M19" s="41">
        <v>0</v>
      </c>
      <c r="N19" s="41">
        <v>0.0216</v>
      </c>
      <c r="O19" s="41">
        <v>0</v>
      </c>
      <c r="P19" s="41">
        <v>0.0031</v>
      </c>
      <c r="Q19" s="41">
        <v>0.4074</v>
      </c>
      <c r="R19" s="41">
        <v>0.9877</v>
      </c>
      <c r="S19" s="80"/>
      <c r="T19" s="80"/>
      <c r="U19" s="80"/>
      <c r="V19" s="74">
        <f>('1999'!W19*100/'1999'!F19)</f>
        <v>63.12741312741313</v>
      </c>
      <c r="W19" s="16" t="s">
        <v>4</v>
      </c>
    </row>
    <row r="20" spans="2:23" ht="12.75">
      <c r="B20" s="13" t="s">
        <v>28</v>
      </c>
      <c r="C20" s="14">
        <v>3</v>
      </c>
      <c r="D20" s="14">
        <v>1</v>
      </c>
      <c r="E20" s="14" t="s">
        <v>23</v>
      </c>
      <c r="F20" s="15">
        <v>612</v>
      </c>
      <c r="G20" s="41">
        <v>0.3718</v>
      </c>
      <c r="H20" s="41">
        <v>0.0897</v>
      </c>
      <c r="I20" s="41">
        <v>0.0539</v>
      </c>
      <c r="J20" s="41">
        <v>0</v>
      </c>
      <c r="K20" s="41">
        <v>0</v>
      </c>
      <c r="L20" s="41">
        <v>0.0026</v>
      </c>
      <c r="M20" s="41">
        <v>0</v>
      </c>
      <c r="N20" s="41">
        <v>0.0051</v>
      </c>
      <c r="O20" s="41">
        <v>0</v>
      </c>
      <c r="P20" s="41">
        <v>0.0026</v>
      </c>
      <c r="Q20" s="41">
        <v>0.4615</v>
      </c>
      <c r="R20" s="41">
        <v>0.9872</v>
      </c>
      <c r="S20" s="80"/>
      <c r="T20" s="80"/>
      <c r="U20" s="80"/>
      <c r="V20" s="74">
        <f>('1999'!W20*100/'1999'!F20)</f>
        <v>63.888888888888886</v>
      </c>
      <c r="W20" s="16" t="s">
        <v>4</v>
      </c>
    </row>
    <row r="21" spans="2:23" ht="12.75">
      <c r="B21" s="13" t="s">
        <v>36</v>
      </c>
      <c r="C21" s="14">
        <v>3</v>
      </c>
      <c r="D21" s="14">
        <v>2</v>
      </c>
      <c r="E21" s="14" t="s">
        <v>22</v>
      </c>
      <c r="F21" s="15">
        <v>532</v>
      </c>
      <c r="G21" s="41">
        <v>0.369</v>
      </c>
      <c r="H21" s="41">
        <v>0.0714</v>
      </c>
      <c r="I21" s="41">
        <v>0.0595</v>
      </c>
      <c r="J21" s="41">
        <v>0</v>
      </c>
      <c r="K21" s="41">
        <v>0</v>
      </c>
      <c r="L21" s="41">
        <v>0.0159</v>
      </c>
      <c r="M21" s="41">
        <v>0</v>
      </c>
      <c r="N21" s="41">
        <v>0</v>
      </c>
      <c r="O21" s="41">
        <v>0</v>
      </c>
      <c r="P21" s="41">
        <v>0</v>
      </c>
      <c r="Q21" s="41">
        <v>0.4802</v>
      </c>
      <c r="R21" s="41">
        <v>0.996</v>
      </c>
      <c r="S21" s="80"/>
      <c r="T21" s="80"/>
      <c r="U21" s="80"/>
      <c r="V21" s="74">
        <f>('1999'!W21*100/'1999'!F21)</f>
        <v>47.36842105263158</v>
      </c>
      <c r="W21" s="16" t="s">
        <v>4</v>
      </c>
    </row>
    <row r="22" spans="2:23" ht="12.75">
      <c r="B22" s="13" t="s">
        <v>36</v>
      </c>
      <c r="C22" s="14">
        <v>3</v>
      </c>
      <c r="D22" s="14">
        <v>2</v>
      </c>
      <c r="E22" s="14" t="s">
        <v>23</v>
      </c>
      <c r="F22" s="15">
        <v>602</v>
      </c>
      <c r="G22" s="41">
        <v>0.3466</v>
      </c>
      <c r="H22" s="41">
        <v>0.0491</v>
      </c>
      <c r="I22" s="41">
        <v>0.0521</v>
      </c>
      <c r="J22" s="41">
        <v>0</v>
      </c>
      <c r="K22" s="41">
        <v>0</v>
      </c>
      <c r="L22" s="41">
        <v>0.0153</v>
      </c>
      <c r="M22" s="41">
        <v>0.0061</v>
      </c>
      <c r="N22" s="41">
        <v>0.0153</v>
      </c>
      <c r="O22" s="41">
        <v>0</v>
      </c>
      <c r="P22" s="41">
        <v>0</v>
      </c>
      <c r="Q22" s="41">
        <v>0.5092</v>
      </c>
      <c r="R22" s="41">
        <v>0.9939</v>
      </c>
      <c r="S22" s="80"/>
      <c r="T22" s="80"/>
      <c r="U22" s="80"/>
      <c r="V22" s="74">
        <f>('1999'!W22*100/'1999'!F22)</f>
        <v>54.31893687707641</v>
      </c>
      <c r="W22" s="16" t="s">
        <v>4</v>
      </c>
    </row>
    <row r="23" spans="2:23" ht="12.75">
      <c r="B23" s="13" t="s">
        <v>29</v>
      </c>
      <c r="C23" s="14">
        <v>3</v>
      </c>
      <c r="D23" s="14">
        <v>3</v>
      </c>
      <c r="E23" s="14" t="s">
        <v>22</v>
      </c>
      <c r="F23" s="15">
        <v>772</v>
      </c>
      <c r="G23" s="41">
        <v>0.3951</v>
      </c>
      <c r="H23" s="41">
        <v>0.0707</v>
      </c>
      <c r="I23" s="41">
        <v>0.1537</v>
      </c>
      <c r="J23" s="41">
        <v>0</v>
      </c>
      <c r="K23" s="41">
        <v>0</v>
      </c>
      <c r="L23" s="41">
        <v>0.0024</v>
      </c>
      <c r="M23" s="41">
        <v>0</v>
      </c>
      <c r="N23" s="41">
        <v>0.0049</v>
      </c>
      <c r="O23" s="41">
        <v>0</v>
      </c>
      <c r="P23" s="41">
        <v>0</v>
      </c>
      <c r="Q23" s="41">
        <v>0.3609</v>
      </c>
      <c r="R23" s="41">
        <v>0.9878</v>
      </c>
      <c r="S23" s="80"/>
      <c r="T23" s="80"/>
      <c r="U23" s="80"/>
      <c r="V23" s="74">
        <f>('1999'!W23*100/'1999'!F23)</f>
        <v>53.36787564766839</v>
      </c>
      <c r="W23" s="16" t="s">
        <v>4</v>
      </c>
    </row>
    <row r="24" spans="2:23" ht="12.75">
      <c r="B24" s="13" t="s">
        <v>29</v>
      </c>
      <c r="C24" s="14">
        <v>3</v>
      </c>
      <c r="D24" s="14">
        <v>3</v>
      </c>
      <c r="E24" s="14" t="s">
        <v>23</v>
      </c>
      <c r="F24" s="15">
        <v>866</v>
      </c>
      <c r="G24" s="41">
        <v>0.384</v>
      </c>
      <c r="H24" s="41">
        <v>0.0357</v>
      </c>
      <c r="I24" s="41">
        <v>0.1473</v>
      </c>
      <c r="J24" s="41">
        <v>0.0022</v>
      </c>
      <c r="K24" s="41">
        <v>0</v>
      </c>
      <c r="L24" s="41">
        <v>0.0067</v>
      </c>
      <c r="M24" s="41">
        <v>0.0045</v>
      </c>
      <c r="N24" s="41">
        <v>0.0067</v>
      </c>
      <c r="O24" s="41">
        <v>0</v>
      </c>
      <c r="P24" s="41">
        <v>0</v>
      </c>
      <c r="Q24" s="41">
        <v>0.4018</v>
      </c>
      <c r="R24" s="41">
        <v>0.9888</v>
      </c>
      <c r="S24" s="80"/>
      <c r="T24" s="80"/>
      <c r="U24" s="80"/>
      <c r="V24" s="74">
        <f>('1999'!W24*100/'1999'!F24)</f>
        <v>52.19399538106236</v>
      </c>
      <c r="W24" s="16" t="s">
        <v>4</v>
      </c>
    </row>
    <row r="25" spans="2:23" ht="12.75">
      <c r="B25" s="13" t="s">
        <v>36</v>
      </c>
      <c r="C25" s="14">
        <v>3</v>
      </c>
      <c r="D25" s="14">
        <v>4</v>
      </c>
      <c r="E25" s="14" t="s">
        <v>22</v>
      </c>
      <c r="F25" s="15">
        <v>584</v>
      </c>
      <c r="G25" s="41">
        <v>0.3065</v>
      </c>
      <c r="H25" s="41">
        <v>0.0618</v>
      </c>
      <c r="I25" s="41">
        <v>0.1129</v>
      </c>
      <c r="J25" s="41">
        <v>0</v>
      </c>
      <c r="K25" s="41">
        <v>0</v>
      </c>
      <c r="L25" s="41">
        <v>0.0054</v>
      </c>
      <c r="M25" s="41">
        <v>0</v>
      </c>
      <c r="N25" s="41">
        <v>0</v>
      </c>
      <c r="O25" s="41">
        <v>0</v>
      </c>
      <c r="P25" s="41">
        <v>0</v>
      </c>
      <c r="Q25" s="41">
        <v>0.5081</v>
      </c>
      <c r="R25" s="41">
        <v>0.9946</v>
      </c>
      <c r="S25" s="80"/>
      <c r="T25" s="80"/>
      <c r="U25" s="80"/>
      <c r="V25" s="74">
        <f>('1999'!W25*100/'1999'!F25)</f>
        <v>63.6986301369863</v>
      </c>
      <c r="W25" s="16" t="s">
        <v>4</v>
      </c>
    </row>
    <row r="26" spans="2:23" ht="12.75">
      <c r="B26" s="13" t="s">
        <v>36</v>
      </c>
      <c r="C26" s="14">
        <v>3</v>
      </c>
      <c r="D26" s="14">
        <v>4</v>
      </c>
      <c r="E26" s="14" t="s">
        <v>23</v>
      </c>
      <c r="F26" s="15">
        <v>747</v>
      </c>
      <c r="G26" s="41">
        <v>0.2979</v>
      </c>
      <c r="H26" s="41">
        <v>0.0348</v>
      </c>
      <c r="I26" s="41">
        <v>0.0935</v>
      </c>
      <c r="J26" s="41">
        <v>0</v>
      </c>
      <c r="K26" s="41">
        <v>0</v>
      </c>
      <c r="L26" s="41">
        <v>0.0065</v>
      </c>
      <c r="M26" s="41">
        <v>0</v>
      </c>
      <c r="N26" s="41">
        <v>0.0065</v>
      </c>
      <c r="O26" s="41">
        <v>0</v>
      </c>
      <c r="P26" s="41">
        <v>0</v>
      </c>
      <c r="Q26" s="41">
        <v>0.5522</v>
      </c>
      <c r="R26" s="41">
        <v>0.9913</v>
      </c>
      <c r="S26" s="80"/>
      <c r="T26" s="80"/>
      <c r="U26" s="80"/>
      <c r="V26" s="74">
        <f>('1999'!W26*100/'1999'!F26)</f>
        <v>61.57965194109772</v>
      </c>
      <c r="W26" s="16" t="s">
        <v>4</v>
      </c>
    </row>
    <row r="27" spans="2:23" ht="12.75">
      <c r="B27" s="13" t="s">
        <v>37</v>
      </c>
      <c r="C27" s="14">
        <v>3</v>
      </c>
      <c r="D27" s="14">
        <v>5</v>
      </c>
      <c r="E27" s="14" t="s">
        <v>24</v>
      </c>
      <c r="F27" s="15">
        <v>956</v>
      </c>
      <c r="G27" s="41">
        <v>0.3953</v>
      </c>
      <c r="H27" s="41">
        <v>0.0874</v>
      </c>
      <c r="I27" s="41">
        <v>0.0668</v>
      </c>
      <c r="J27" s="41">
        <v>0</v>
      </c>
      <c r="K27" s="41">
        <v>0</v>
      </c>
      <c r="L27" s="41">
        <v>0.0048</v>
      </c>
      <c r="M27" s="41">
        <v>0</v>
      </c>
      <c r="N27" s="41">
        <v>0.0016</v>
      </c>
      <c r="O27" s="41">
        <v>0</v>
      </c>
      <c r="P27" s="41">
        <v>0</v>
      </c>
      <c r="Q27" s="41">
        <v>0.434</v>
      </c>
      <c r="R27" s="41">
        <v>0.9889</v>
      </c>
      <c r="S27" s="80"/>
      <c r="T27" s="80"/>
      <c r="U27" s="80"/>
      <c r="V27" s="74">
        <f>('1999'!W27*100/'1999'!F27)</f>
        <v>66.2133891213389</v>
      </c>
      <c r="W27" s="16" t="s">
        <v>4</v>
      </c>
    </row>
    <row r="28" spans="2:23" ht="12.75">
      <c r="B28" s="13" t="s">
        <v>30</v>
      </c>
      <c r="C28" s="14">
        <v>3</v>
      </c>
      <c r="D28" s="14">
        <v>6</v>
      </c>
      <c r="E28" s="14" t="s">
        <v>22</v>
      </c>
      <c r="F28" s="15">
        <v>505</v>
      </c>
      <c r="G28" s="41">
        <v>0.4253</v>
      </c>
      <c r="H28" s="41">
        <v>0.1006</v>
      </c>
      <c r="I28" s="41">
        <v>0.0455</v>
      </c>
      <c r="J28" s="41">
        <v>0</v>
      </c>
      <c r="K28" s="41">
        <v>0</v>
      </c>
      <c r="L28" s="41">
        <v>0.0032</v>
      </c>
      <c r="M28" s="41">
        <v>0</v>
      </c>
      <c r="N28" s="41">
        <v>0.0065</v>
      </c>
      <c r="O28" s="41">
        <v>0</v>
      </c>
      <c r="P28" s="41">
        <v>0</v>
      </c>
      <c r="Q28" s="41">
        <v>0.4058</v>
      </c>
      <c r="R28" s="41">
        <v>0.9935</v>
      </c>
      <c r="S28" s="80"/>
      <c r="T28" s="80"/>
      <c r="U28" s="80"/>
      <c r="V28" s="74">
        <f>('1999'!W28*100/'1999'!F28)</f>
        <v>60.99009900990099</v>
      </c>
      <c r="W28" s="16" t="s">
        <v>4</v>
      </c>
    </row>
    <row r="29" spans="2:23" ht="12.75">
      <c r="B29" s="13" t="s">
        <v>30</v>
      </c>
      <c r="C29" s="14">
        <v>3</v>
      </c>
      <c r="D29" s="14">
        <v>6</v>
      </c>
      <c r="E29" s="14" t="s">
        <v>23</v>
      </c>
      <c r="F29" s="15">
        <v>622</v>
      </c>
      <c r="G29" s="41">
        <v>0.4135</v>
      </c>
      <c r="H29" s="41">
        <v>0.0977</v>
      </c>
      <c r="I29" s="41">
        <v>0.0777</v>
      </c>
      <c r="J29" s="41">
        <v>0</v>
      </c>
      <c r="K29" s="41">
        <v>0.005</v>
      </c>
      <c r="L29" s="41">
        <v>0.01</v>
      </c>
      <c r="M29" s="41">
        <v>0</v>
      </c>
      <c r="N29" s="41">
        <v>0.0025</v>
      </c>
      <c r="O29" s="41">
        <v>0</v>
      </c>
      <c r="P29" s="41">
        <v>0</v>
      </c>
      <c r="Q29" s="41">
        <v>0.386</v>
      </c>
      <c r="R29" s="41">
        <v>0.9925</v>
      </c>
      <c r="S29" s="80"/>
      <c r="T29" s="80"/>
      <c r="U29" s="80"/>
      <c r="V29" s="74">
        <f>('1999'!W29*100/'1999'!F29)</f>
        <v>64.14790996784566</v>
      </c>
      <c r="W29" s="16" t="s">
        <v>4</v>
      </c>
    </row>
    <row r="30" spans="2:23" ht="12.75">
      <c r="B30" s="13" t="s">
        <v>38</v>
      </c>
      <c r="C30" s="14">
        <v>3</v>
      </c>
      <c r="D30" s="14">
        <v>7</v>
      </c>
      <c r="E30" s="14" t="s">
        <v>22</v>
      </c>
      <c r="F30" s="15">
        <v>555</v>
      </c>
      <c r="G30" s="41">
        <v>0.3663</v>
      </c>
      <c r="H30" s="41">
        <v>0.051</v>
      </c>
      <c r="I30" s="41">
        <v>0.2038</v>
      </c>
      <c r="J30" s="41">
        <v>0</v>
      </c>
      <c r="K30" s="41">
        <v>0</v>
      </c>
      <c r="L30" s="41">
        <v>0.0032</v>
      </c>
      <c r="M30" s="41">
        <v>0</v>
      </c>
      <c r="N30" s="41">
        <v>0.0064</v>
      </c>
      <c r="O30" s="41">
        <v>0.0032</v>
      </c>
      <c r="P30" s="41">
        <v>0</v>
      </c>
      <c r="Q30" s="41">
        <v>0.3599</v>
      </c>
      <c r="R30" s="41">
        <v>0.9936</v>
      </c>
      <c r="S30" s="80"/>
      <c r="T30" s="80"/>
      <c r="U30" s="80"/>
      <c r="V30" s="74">
        <f>('1999'!W30*100/'1999'!F30)</f>
        <v>56.75675675675676</v>
      </c>
      <c r="W30" s="16" t="s">
        <v>4</v>
      </c>
    </row>
    <row r="31" spans="2:23" ht="12.75">
      <c r="B31" s="13" t="s">
        <v>38</v>
      </c>
      <c r="C31" s="14">
        <v>3</v>
      </c>
      <c r="D31" s="14">
        <v>7</v>
      </c>
      <c r="E31" s="14" t="s">
        <v>23</v>
      </c>
      <c r="F31" s="15">
        <v>626</v>
      </c>
      <c r="G31" s="41">
        <v>0.3764</v>
      </c>
      <c r="H31" s="41">
        <v>0.0412</v>
      </c>
      <c r="I31" s="41">
        <v>0.1676</v>
      </c>
      <c r="J31" s="41">
        <v>0</v>
      </c>
      <c r="K31" s="41">
        <v>0</v>
      </c>
      <c r="L31" s="41">
        <v>0</v>
      </c>
      <c r="M31" s="41">
        <v>0</v>
      </c>
      <c r="N31" s="41">
        <v>0.0088</v>
      </c>
      <c r="O31" s="41">
        <v>0.0029</v>
      </c>
      <c r="P31" s="41">
        <v>0.0029</v>
      </c>
      <c r="Q31" s="41">
        <v>0.3912</v>
      </c>
      <c r="R31" s="41">
        <v>0.9912</v>
      </c>
      <c r="S31" s="80"/>
      <c r="T31" s="80"/>
      <c r="U31" s="80"/>
      <c r="V31" s="74">
        <f>('1999'!W31*100/'1999'!F31)</f>
        <v>54.63258785942492</v>
      </c>
      <c r="W31" s="16" t="s">
        <v>4</v>
      </c>
    </row>
    <row r="32" spans="2:23" ht="12.75">
      <c r="B32" s="13" t="s">
        <v>37</v>
      </c>
      <c r="C32" s="14">
        <v>3</v>
      </c>
      <c r="D32" s="14">
        <v>8</v>
      </c>
      <c r="E32" s="14" t="s">
        <v>24</v>
      </c>
      <c r="F32" s="15">
        <v>784</v>
      </c>
      <c r="G32" s="41">
        <v>0.3267</v>
      </c>
      <c r="H32" s="41">
        <v>0.0178</v>
      </c>
      <c r="I32" s="41">
        <v>0.0778</v>
      </c>
      <c r="J32" s="41">
        <v>0</v>
      </c>
      <c r="K32" s="41">
        <v>0</v>
      </c>
      <c r="L32" s="41">
        <v>0.0133</v>
      </c>
      <c r="M32" s="41">
        <v>0</v>
      </c>
      <c r="N32" s="41">
        <v>0.0044</v>
      </c>
      <c r="O32" s="41">
        <v>0</v>
      </c>
      <c r="P32" s="41">
        <v>0</v>
      </c>
      <c r="Q32" s="41">
        <v>0.5489</v>
      </c>
      <c r="R32" s="41">
        <v>0.9889</v>
      </c>
      <c r="S32" s="80"/>
      <c r="T32" s="80"/>
      <c r="U32" s="80"/>
      <c r="V32" s="74">
        <f>('1999'!W32*100/'1999'!F32)</f>
        <v>57.78061224489796</v>
      </c>
      <c r="W32" s="16" t="s">
        <v>4</v>
      </c>
    </row>
    <row r="33" spans="2:23" ht="12.75">
      <c r="B33" s="1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41"/>
      <c r="S33" s="41"/>
      <c r="T33" s="41"/>
      <c r="U33" s="41"/>
      <c r="V33" s="74"/>
      <c r="W33" s="16"/>
    </row>
    <row r="34" spans="2:23" s="7" customFormat="1" ht="12.75">
      <c r="B34" s="18" t="s">
        <v>35</v>
      </c>
      <c r="C34" s="19"/>
      <c r="D34" s="19"/>
      <c r="E34" s="19"/>
      <c r="F34" s="72">
        <v>16940</v>
      </c>
      <c r="G34" s="71">
        <v>0.3909</v>
      </c>
      <c r="H34" s="71">
        <v>0.0728</v>
      </c>
      <c r="I34" s="71">
        <v>0.0946</v>
      </c>
      <c r="J34" s="71">
        <v>0.0001</v>
      </c>
      <c r="K34" s="71">
        <v>0.0005</v>
      </c>
      <c r="L34" s="71">
        <v>0.0055</v>
      </c>
      <c r="M34" s="71">
        <v>0.0005</v>
      </c>
      <c r="N34" s="71">
        <v>0.0052</v>
      </c>
      <c r="O34" s="71">
        <v>0.0003</v>
      </c>
      <c r="P34" s="71">
        <v>0.0004</v>
      </c>
      <c r="Q34" s="71">
        <v>0.4195</v>
      </c>
      <c r="R34" s="73">
        <v>0.9903</v>
      </c>
      <c r="S34" s="73">
        <v>0.9962</v>
      </c>
      <c r="T34" s="73">
        <v>0.0097</v>
      </c>
      <c r="U34" s="73">
        <v>0.0038</v>
      </c>
      <c r="V34" s="78">
        <f>('1999'!W34*100/'1999'!F34)</f>
        <v>57.378984651711924</v>
      </c>
      <c r="W34" s="77" t="s">
        <v>4</v>
      </c>
    </row>
    <row r="35" spans="2:23" s="7" customFormat="1" ht="12.75">
      <c r="B35" s="22"/>
      <c r="C35" s="19"/>
      <c r="D35" s="19"/>
      <c r="E35" s="19"/>
      <c r="F35" s="19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19"/>
      <c r="W35" s="75"/>
    </row>
    <row r="36" spans="2:23" ht="13.5" thickBo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5"/>
    </row>
  </sheetData>
  <mergeCells count="4">
    <mergeCell ref="V7:W7"/>
    <mergeCell ref="B4:D4"/>
    <mergeCell ref="B3:Q3"/>
    <mergeCell ref="B1:R1"/>
  </mergeCells>
  <printOptions/>
  <pageMargins left="0.35" right="0.5" top="0.92" bottom="1" header="0" footer="0"/>
  <pageSetup fitToHeight="1" fitToWidth="1"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workbookViewId="0" topLeftCell="A1">
      <selection activeCell="B3" sqref="B3:F3"/>
    </sheetView>
  </sheetViews>
  <sheetFormatPr defaultColWidth="11.421875" defaultRowHeight="12.75"/>
  <cols>
    <col min="2" max="2" width="33.7109375" style="0" customWidth="1"/>
    <col min="3" max="3" width="8.8515625" style="0" customWidth="1"/>
    <col min="4" max="4" width="7.57421875" style="0" customWidth="1"/>
    <col min="5" max="5" width="7.140625" style="0" customWidth="1"/>
    <col min="6" max="6" width="7.421875" style="0" customWidth="1"/>
    <col min="7" max="7" width="5.8515625" style="0" customWidth="1"/>
    <col min="8" max="8" width="4.28125" style="0" customWidth="1"/>
    <col min="9" max="9" width="4.7109375" style="0" customWidth="1"/>
    <col min="10" max="10" width="5.28125" style="0" customWidth="1"/>
    <col min="11" max="11" width="6.00390625" style="0" customWidth="1"/>
    <col min="12" max="12" width="5.7109375" style="0" customWidth="1"/>
    <col min="13" max="13" width="8.421875" style="0" customWidth="1"/>
    <col min="14" max="14" width="7.57421875" style="0" customWidth="1"/>
    <col min="15" max="15" width="6.28125" style="0" customWidth="1"/>
    <col min="16" max="16" width="6.57421875" style="0" customWidth="1"/>
    <col min="17" max="17" width="6.8515625" style="0" customWidth="1"/>
    <col min="18" max="18" width="6.7109375" style="0" customWidth="1"/>
    <col min="19" max="19" width="6.8515625" style="0" customWidth="1"/>
    <col min="20" max="20" width="8.140625" style="0" customWidth="1"/>
    <col min="21" max="21" width="4.57421875" style="0" customWidth="1"/>
  </cols>
  <sheetData>
    <row r="1" spans="1:18" s="2" customFormat="1" ht="18">
      <c r="A1" s="1"/>
      <c r="B1" s="166" t="s">
        <v>64</v>
      </c>
      <c r="C1" s="166"/>
      <c r="D1" s="166"/>
      <c r="E1" s="166"/>
      <c r="F1" s="166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6" s="2" customFormat="1" ht="12.75">
      <c r="A2" s="1"/>
      <c r="B2" s="3" t="s">
        <v>0</v>
      </c>
      <c r="C2" s="4"/>
      <c r="D2" s="1"/>
      <c r="E2" s="1"/>
      <c r="F2" s="1"/>
    </row>
    <row r="3" spans="1:6" s="2" customFormat="1" ht="12.75">
      <c r="A3" s="1"/>
      <c r="B3" s="168" t="s">
        <v>98</v>
      </c>
      <c r="C3" s="168"/>
      <c r="D3" s="168"/>
      <c r="E3" s="168"/>
      <c r="F3" s="168"/>
    </row>
    <row r="4" spans="1:6" s="2" customFormat="1" ht="12.75">
      <c r="A4" s="1"/>
      <c r="B4" s="165" t="s">
        <v>1</v>
      </c>
      <c r="C4" s="165"/>
      <c r="D4" s="165"/>
      <c r="E4" s="1"/>
      <c r="F4" s="1"/>
    </row>
    <row r="6" ht="13.5" thickBot="1"/>
    <row r="7" spans="2:21" s="6" customFormat="1" ht="26.25" thickBot="1">
      <c r="B7" s="26" t="s">
        <v>39</v>
      </c>
      <c r="C7" s="27" t="s">
        <v>31</v>
      </c>
      <c r="D7" s="27" t="s">
        <v>32</v>
      </c>
      <c r="E7" s="27" t="s">
        <v>33</v>
      </c>
      <c r="F7" s="27" t="s">
        <v>21</v>
      </c>
      <c r="G7" s="27" t="s">
        <v>40</v>
      </c>
      <c r="H7" s="27" t="s">
        <v>14</v>
      </c>
      <c r="I7" s="27" t="s">
        <v>41</v>
      </c>
      <c r="J7" s="27" t="s">
        <v>8</v>
      </c>
      <c r="K7" s="28" t="s">
        <v>42</v>
      </c>
      <c r="L7" s="28" t="s">
        <v>43</v>
      </c>
      <c r="M7" s="28" t="s">
        <v>44</v>
      </c>
      <c r="N7" s="27" t="s">
        <v>45</v>
      </c>
      <c r="O7" s="27" t="s">
        <v>46</v>
      </c>
      <c r="P7" s="27" t="s">
        <v>47</v>
      </c>
      <c r="Q7" s="27" t="s">
        <v>15</v>
      </c>
      <c r="R7" s="27" t="s">
        <v>48</v>
      </c>
      <c r="S7" s="27" t="s">
        <v>49</v>
      </c>
      <c r="T7" s="28" t="s">
        <v>50</v>
      </c>
      <c r="U7" s="30" t="s">
        <v>51</v>
      </c>
    </row>
    <row r="8" spans="2:21" s="6" customFormat="1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2"/>
    </row>
    <row r="9" spans="2:21" ht="12.75">
      <c r="B9" s="13" t="s">
        <v>52</v>
      </c>
      <c r="C9" s="14">
        <v>1</v>
      </c>
      <c r="D9" s="14">
        <v>1</v>
      </c>
      <c r="E9" s="14" t="s">
        <v>22</v>
      </c>
      <c r="F9" s="15">
        <v>516</v>
      </c>
      <c r="G9" s="15">
        <v>198</v>
      </c>
      <c r="H9" s="15">
        <v>0</v>
      </c>
      <c r="I9" s="15">
        <v>2</v>
      </c>
      <c r="J9" s="15">
        <v>71</v>
      </c>
      <c r="K9" s="15">
        <v>19</v>
      </c>
      <c r="L9" s="15">
        <v>0</v>
      </c>
      <c r="M9" s="15">
        <v>0</v>
      </c>
      <c r="N9" s="15">
        <v>0</v>
      </c>
      <c r="O9" s="15">
        <v>63</v>
      </c>
      <c r="P9" s="15">
        <v>1</v>
      </c>
      <c r="Q9" s="15">
        <v>0</v>
      </c>
      <c r="R9" s="15">
        <v>0</v>
      </c>
      <c r="S9" s="15">
        <v>1</v>
      </c>
      <c r="T9" s="15">
        <v>152</v>
      </c>
      <c r="U9" s="16">
        <v>9</v>
      </c>
    </row>
    <row r="10" spans="2:21" ht="12.75">
      <c r="B10" s="13" t="s">
        <v>53</v>
      </c>
      <c r="C10" s="14">
        <v>1</v>
      </c>
      <c r="D10" s="14">
        <v>1</v>
      </c>
      <c r="E10" s="14" t="s">
        <v>23</v>
      </c>
      <c r="F10" s="15">
        <v>545</v>
      </c>
      <c r="G10" s="15">
        <v>210</v>
      </c>
      <c r="H10" s="15">
        <v>0</v>
      </c>
      <c r="I10" s="15">
        <v>0</v>
      </c>
      <c r="J10" s="15">
        <v>77</v>
      </c>
      <c r="K10" s="15">
        <v>20</v>
      </c>
      <c r="L10" s="15">
        <v>1</v>
      </c>
      <c r="M10" s="15">
        <v>0</v>
      </c>
      <c r="N10" s="15">
        <v>0</v>
      </c>
      <c r="O10" s="15">
        <v>78</v>
      </c>
      <c r="P10" s="15">
        <v>0</v>
      </c>
      <c r="Q10" s="15">
        <v>0</v>
      </c>
      <c r="R10" s="15">
        <v>0</v>
      </c>
      <c r="S10" s="15">
        <v>1</v>
      </c>
      <c r="T10" s="15">
        <v>153</v>
      </c>
      <c r="U10" s="16">
        <v>5</v>
      </c>
    </row>
    <row r="11" spans="2:21" ht="12.75">
      <c r="B11" s="13" t="s">
        <v>54</v>
      </c>
      <c r="C11" s="14">
        <v>1</v>
      </c>
      <c r="D11" s="14">
        <v>2</v>
      </c>
      <c r="E11" s="14" t="s">
        <v>24</v>
      </c>
      <c r="F11" s="15">
        <v>500</v>
      </c>
      <c r="G11" s="15">
        <v>203</v>
      </c>
      <c r="H11" s="15">
        <v>0</v>
      </c>
      <c r="I11" s="15">
        <v>1</v>
      </c>
      <c r="J11" s="15">
        <v>97</v>
      </c>
      <c r="K11" s="15">
        <v>25</v>
      </c>
      <c r="L11" s="15">
        <v>2</v>
      </c>
      <c r="M11" s="15">
        <v>1</v>
      </c>
      <c r="N11" s="15">
        <v>0</v>
      </c>
      <c r="O11" s="15">
        <v>49</v>
      </c>
      <c r="P11" s="15">
        <v>1</v>
      </c>
      <c r="Q11" s="15">
        <v>0</v>
      </c>
      <c r="R11" s="15">
        <v>0</v>
      </c>
      <c r="S11" s="15">
        <v>0</v>
      </c>
      <c r="T11" s="15">
        <v>114</v>
      </c>
      <c r="U11" s="16">
        <v>7</v>
      </c>
    </row>
    <row r="12" spans="2:21" ht="12.75">
      <c r="B12" s="13" t="s">
        <v>26</v>
      </c>
      <c r="C12" s="14">
        <v>2</v>
      </c>
      <c r="D12" s="14">
        <v>1</v>
      </c>
      <c r="E12" s="14" t="s">
        <v>24</v>
      </c>
      <c r="F12" s="15">
        <v>526</v>
      </c>
      <c r="G12" s="15">
        <v>201</v>
      </c>
      <c r="H12" s="15">
        <v>0</v>
      </c>
      <c r="I12" s="15">
        <v>0</v>
      </c>
      <c r="J12" s="15">
        <v>82</v>
      </c>
      <c r="K12" s="15">
        <v>15</v>
      </c>
      <c r="L12" s="15">
        <v>2</v>
      </c>
      <c r="M12" s="15">
        <v>0</v>
      </c>
      <c r="N12" s="15">
        <v>0</v>
      </c>
      <c r="O12" s="15">
        <v>41</v>
      </c>
      <c r="P12" s="15">
        <v>0</v>
      </c>
      <c r="Q12" s="15">
        <v>0</v>
      </c>
      <c r="R12" s="15">
        <v>0</v>
      </c>
      <c r="S12" s="15">
        <v>0</v>
      </c>
      <c r="T12" s="15">
        <v>159</v>
      </c>
      <c r="U12" s="16">
        <v>26</v>
      </c>
    </row>
    <row r="13" spans="2:21" ht="12.75">
      <c r="B13" s="13" t="s">
        <v>26</v>
      </c>
      <c r="C13" s="14">
        <v>2</v>
      </c>
      <c r="D13" s="14">
        <v>2</v>
      </c>
      <c r="E13" s="14" t="s">
        <v>22</v>
      </c>
      <c r="F13" s="15">
        <v>342</v>
      </c>
      <c r="G13" s="15">
        <v>106</v>
      </c>
      <c r="H13" s="15">
        <v>0</v>
      </c>
      <c r="I13" s="15">
        <v>0</v>
      </c>
      <c r="J13" s="15">
        <v>55</v>
      </c>
      <c r="K13" s="15">
        <v>9</v>
      </c>
      <c r="L13" s="15">
        <v>0</v>
      </c>
      <c r="M13" s="15">
        <v>0</v>
      </c>
      <c r="N13" s="15">
        <v>0</v>
      </c>
      <c r="O13" s="15">
        <v>35</v>
      </c>
      <c r="P13" s="15">
        <v>1</v>
      </c>
      <c r="Q13" s="15">
        <v>0</v>
      </c>
      <c r="R13" s="15">
        <v>0</v>
      </c>
      <c r="S13" s="15">
        <v>1</v>
      </c>
      <c r="T13" s="15">
        <v>116</v>
      </c>
      <c r="U13" s="16">
        <v>19</v>
      </c>
    </row>
    <row r="14" spans="2:21" ht="12.75">
      <c r="B14" s="13" t="s">
        <v>26</v>
      </c>
      <c r="C14" s="14">
        <v>2</v>
      </c>
      <c r="D14" s="14">
        <v>2</v>
      </c>
      <c r="E14" s="14" t="s">
        <v>23</v>
      </c>
      <c r="F14" s="15">
        <v>425</v>
      </c>
      <c r="G14" s="15">
        <v>155</v>
      </c>
      <c r="H14" s="15">
        <v>1</v>
      </c>
      <c r="I14" s="15">
        <v>1</v>
      </c>
      <c r="J14" s="15">
        <v>71</v>
      </c>
      <c r="K14" s="15">
        <v>8</v>
      </c>
      <c r="L14" s="15">
        <v>0</v>
      </c>
      <c r="M14" s="15">
        <v>0</v>
      </c>
      <c r="N14" s="15">
        <v>0</v>
      </c>
      <c r="O14" s="15">
        <v>35</v>
      </c>
      <c r="P14" s="15">
        <v>2</v>
      </c>
      <c r="Q14" s="15">
        <v>0</v>
      </c>
      <c r="R14" s="15">
        <v>0</v>
      </c>
      <c r="S14" s="15">
        <v>0</v>
      </c>
      <c r="T14" s="15">
        <v>137</v>
      </c>
      <c r="U14" s="16">
        <v>15</v>
      </c>
    </row>
    <row r="15" spans="2:21" ht="12.75">
      <c r="B15" s="13" t="s">
        <v>55</v>
      </c>
      <c r="C15" s="14">
        <v>2</v>
      </c>
      <c r="D15" s="14">
        <v>3</v>
      </c>
      <c r="E15" s="14" t="s">
        <v>22</v>
      </c>
      <c r="F15" s="15">
        <v>339</v>
      </c>
      <c r="G15" s="15">
        <v>84</v>
      </c>
      <c r="H15" s="15">
        <v>0</v>
      </c>
      <c r="I15" s="15">
        <v>1</v>
      </c>
      <c r="J15" s="15">
        <v>31</v>
      </c>
      <c r="K15" s="15">
        <v>17</v>
      </c>
      <c r="L15" s="15">
        <v>0</v>
      </c>
      <c r="M15" s="15">
        <v>0</v>
      </c>
      <c r="N15" s="15">
        <v>0</v>
      </c>
      <c r="O15" s="15">
        <v>56</v>
      </c>
      <c r="P15" s="15">
        <v>0</v>
      </c>
      <c r="Q15" s="15">
        <v>0</v>
      </c>
      <c r="R15" s="15">
        <v>0</v>
      </c>
      <c r="S15" s="15">
        <v>0</v>
      </c>
      <c r="T15" s="15">
        <v>130</v>
      </c>
      <c r="U15" s="16">
        <v>20</v>
      </c>
    </row>
    <row r="16" spans="2:21" ht="12.75">
      <c r="B16" s="13" t="s">
        <v>55</v>
      </c>
      <c r="C16" s="14">
        <v>2</v>
      </c>
      <c r="D16" s="14">
        <v>3</v>
      </c>
      <c r="E16" s="14" t="s">
        <v>23</v>
      </c>
      <c r="F16" s="15">
        <v>403</v>
      </c>
      <c r="G16" s="15">
        <v>119</v>
      </c>
      <c r="H16" s="15">
        <v>0</v>
      </c>
      <c r="I16" s="15">
        <v>1</v>
      </c>
      <c r="J16" s="15">
        <v>37</v>
      </c>
      <c r="K16" s="15">
        <v>10</v>
      </c>
      <c r="L16" s="15">
        <v>1</v>
      </c>
      <c r="M16" s="15">
        <v>0</v>
      </c>
      <c r="N16" s="15">
        <v>0</v>
      </c>
      <c r="O16" s="15">
        <v>40</v>
      </c>
      <c r="P16" s="15">
        <v>0</v>
      </c>
      <c r="Q16" s="15">
        <v>0</v>
      </c>
      <c r="R16" s="15">
        <v>0</v>
      </c>
      <c r="S16" s="15">
        <v>0</v>
      </c>
      <c r="T16" s="15">
        <v>176</v>
      </c>
      <c r="U16" s="16">
        <v>19</v>
      </c>
    </row>
    <row r="17" spans="2:21" ht="12.75">
      <c r="B17" s="13" t="s">
        <v>52</v>
      </c>
      <c r="C17" s="14">
        <v>2</v>
      </c>
      <c r="D17" s="14">
        <v>4</v>
      </c>
      <c r="E17" s="14" t="s">
        <v>24</v>
      </c>
      <c r="F17" s="15">
        <v>485</v>
      </c>
      <c r="G17" s="15">
        <v>179</v>
      </c>
      <c r="H17" s="15">
        <v>2</v>
      </c>
      <c r="I17" s="15">
        <v>0</v>
      </c>
      <c r="J17" s="15">
        <v>69</v>
      </c>
      <c r="K17" s="15">
        <v>34</v>
      </c>
      <c r="L17" s="15">
        <v>0</v>
      </c>
      <c r="M17" s="15">
        <v>0</v>
      </c>
      <c r="N17" s="15">
        <v>0</v>
      </c>
      <c r="O17" s="15">
        <v>72</v>
      </c>
      <c r="P17" s="15">
        <v>0</v>
      </c>
      <c r="Q17" s="15">
        <v>0</v>
      </c>
      <c r="R17" s="15">
        <v>0</v>
      </c>
      <c r="S17" s="15">
        <v>0</v>
      </c>
      <c r="T17" s="15">
        <v>124</v>
      </c>
      <c r="U17" s="16">
        <v>5</v>
      </c>
    </row>
    <row r="18" spans="2:21" ht="12.75">
      <c r="B18" s="13" t="s">
        <v>56</v>
      </c>
      <c r="C18" s="14">
        <v>2</v>
      </c>
      <c r="D18" s="14">
        <v>5</v>
      </c>
      <c r="E18" s="14" t="s">
        <v>22</v>
      </c>
      <c r="F18" s="15">
        <v>303</v>
      </c>
      <c r="G18" s="15">
        <v>57</v>
      </c>
      <c r="H18" s="15">
        <v>0</v>
      </c>
      <c r="I18" s="15">
        <v>0</v>
      </c>
      <c r="J18" s="15">
        <v>36</v>
      </c>
      <c r="K18" s="15">
        <v>24</v>
      </c>
      <c r="L18" s="15">
        <v>0</v>
      </c>
      <c r="M18" s="15">
        <v>0</v>
      </c>
      <c r="N18" s="15">
        <v>0</v>
      </c>
      <c r="O18" s="15">
        <v>52</v>
      </c>
      <c r="P18" s="15">
        <v>0</v>
      </c>
      <c r="Q18" s="15">
        <v>0</v>
      </c>
      <c r="R18" s="15">
        <v>0</v>
      </c>
      <c r="S18" s="15">
        <v>0</v>
      </c>
      <c r="T18" s="15">
        <v>132</v>
      </c>
      <c r="U18" s="16">
        <v>2</v>
      </c>
    </row>
    <row r="19" spans="2:21" ht="12.75">
      <c r="B19" s="13" t="s">
        <v>56</v>
      </c>
      <c r="C19" s="14">
        <v>2</v>
      </c>
      <c r="D19" s="14">
        <v>5</v>
      </c>
      <c r="E19" s="14" t="s">
        <v>23</v>
      </c>
      <c r="F19" s="15">
        <v>342</v>
      </c>
      <c r="G19" s="15">
        <v>86</v>
      </c>
      <c r="H19" s="15">
        <v>0</v>
      </c>
      <c r="I19" s="15">
        <v>0</v>
      </c>
      <c r="J19" s="15">
        <v>35</v>
      </c>
      <c r="K19" s="15">
        <v>20</v>
      </c>
      <c r="L19" s="15">
        <v>1</v>
      </c>
      <c r="M19" s="15">
        <v>0</v>
      </c>
      <c r="N19" s="15">
        <v>0</v>
      </c>
      <c r="O19" s="15">
        <v>54</v>
      </c>
      <c r="P19" s="15">
        <v>0</v>
      </c>
      <c r="Q19" s="15">
        <v>1</v>
      </c>
      <c r="R19" s="15">
        <v>0</v>
      </c>
      <c r="S19" s="15">
        <v>0</v>
      </c>
      <c r="T19" s="15">
        <v>142</v>
      </c>
      <c r="U19" s="16">
        <v>3</v>
      </c>
    </row>
    <row r="20" spans="2:21" ht="12.75">
      <c r="B20" s="13" t="s">
        <v>57</v>
      </c>
      <c r="C20" s="14">
        <v>3</v>
      </c>
      <c r="D20" s="14">
        <v>1</v>
      </c>
      <c r="E20" s="14" t="s">
        <v>22</v>
      </c>
      <c r="F20" s="15">
        <v>311</v>
      </c>
      <c r="G20" s="15">
        <v>91</v>
      </c>
      <c r="H20" s="15">
        <v>0</v>
      </c>
      <c r="I20" s="15">
        <v>0</v>
      </c>
      <c r="J20" s="15">
        <v>65</v>
      </c>
      <c r="K20" s="15">
        <v>8</v>
      </c>
      <c r="L20" s="15">
        <v>0</v>
      </c>
      <c r="M20" s="15">
        <v>0</v>
      </c>
      <c r="N20" s="15">
        <v>0</v>
      </c>
      <c r="O20" s="15">
        <v>31</v>
      </c>
      <c r="P20" s="15">
        <v>0</v>
      </c>
      <c r="Q20" s="15">
        <v>0</v>
      </c>
      <c r="R20" s="15">
        <v>0</v>
      </c>
      <c r="S20" s="15">
        <v>0</v>
      </c>
      <c r="T20" s="15">
        <v>107</v>
      </c>
      <c r="U20" s="16">
        <v>9</v>
      </c>
    </row>
    <row r="21" spans="2:21" ht="12.75">
      <c r="B21" s="13" t="s">
        <v>57</v>
      </c>
      <c r="C21" s="14">
        <v>3</v>
      </c>
      <c r="D21" s="14">
        <v>1</v>
      </c>
      <c r="E21" s="14" t="s">
        <v>23</v>
      </c>
      <c r="F21" s="15">
        <v>400</v>
      </c>
      <c r="G21" s="15">
        <v>127</v>
      </c>
      <c r="H21" s="15">
        <v>0</v>
      </c>
      <c r="I21" s="15">
        <v>1</v>
      </c>
      <c r="J21" s="15">
        <v>70</v>
      </c>
      <c r="K21" s="15">
        <v>10</v>
      </c>
      <c r="L21" s="15">
        <v>0</v>
      </c>
      <c r="M21" s="15">
        <v>0</v>
      </c>
      <c r="N21" s="15">
        <v>0</v>
      </c>
      <c r="O21" s="15">
        <v>32</v>
      </c>
      <c r="P21" s="15">
        <v>0</v>
      </c>
      <c r="Q21" s="15">
        <v>0</v>
      </c>
      <c r="R21" s="15">
        <v>0</v>
      </c>
      <c r="S21" s="15">
        <v>0</v>
      </c>
      <c r="T21" s="15">
        <v>153</v>
      </c>
      <c r="U21" s="16">
        <v>7</v>
      </c>
    </row>
    <row r="22" spans="2:21" ht="12.75">
      <c r="B22" s="13" t="s">
        <v>58</v>
      </c>
      <c r="C22" s="14">
        <v>3</v>
      </c>
      <c r="D22" s="14">
        <v>2</v>
      </c>
      <c r="E22" s="14" t="s">
        <v>22</v>
      </c>
      <c r="F22" s="15">
        <v>274</v>
      </c>
      <c r="G22" s="15">
        <v>76</v>
      </c>
      <c r="H22" s="15">
        <v>0</v>
      </c>
      <c r="I22" s="15">
        <v>0</v>
      </c>
      <c r="J22" s="15">
        <v>31</v>
      </c>
      <c r="K22" s="15">
        <v>15</v>
      </c>
      <c r="L22" s="15">
        <v>0</v>
      </c>
      <c r="M22" s="15">
        <v>0</v>
      </c>
      <c r="N22" s="15">
        <v>0</v>
      </c>
      <c r="O22" s="15">
        <v>35</v>
      </c>
      <c r="P22" s="15">
        <v>1</v>
      </c>
      <c r="Q22" s="15">
        <v>1</v>
      </c>
      <c r="R22" s="15">
        <v>0</v>
      </c>
      <c r="S22" s="15">
        <v>0</v>
      </c>
      <c r="T22" s="15">
        <v>109</v>
      </c>
      <c r="U22" s="16">
        <v>6</v>
      </c>
    </row>
    <row r="23" spans="2:21" ht="12.75">
      <c r="B23" s="13" t="s">
        <v>58</v>
      </c>
      <c r="C23" s="14">
        <v>3</v>
      </c>
      <c r="D23" s="14">
        <v>2</v>
      </c>
      <c r="E23" s="14" t="s">
        <v>23</v>
      </c>
      <c r="F23" s="15">
        <v>331</v>
      </c>
      <c r="G23" s="15">
        <v>87</v>
      </c>
      <c r="H23" s="15">
        <v>0</v>
      </c>
      <c r="I23" s="15">
        <v>0</v>
      </c>
      <c r="J23" s="15">
        <v>44</v>
      </c>
      <c r="K23" s="15">
        <v>11</v>
      </c>
      <c r="L23" s="15">
        <v>0</v>
      </c>
      <c r="M23" s="15">
        <v>0</v>
      </c>
      <c r="N23" s="15">
        <v>0</v>
      </c>
      <c r="O23" s="15">
        <v>49</v>
      </c>
      <c r="P23" s="15">
        <v>0</v>
      </c>
      <c r="Q23" s="15">
        <v>0</v>
      </c>
      <c r="R23" s="15">
        <v>2</v>
      </c>
      <c r="S23" s="15">
        <v>1</v>
      </c>
      <c r="T23" s="15">
        <v>124</v>
      </c>
      <c r="U23" s="16">
        <v>13</v>
      </c>
    </row>
    <row r="24" spans="2:21" ht="12.75">
      <c r="B24" s="13" t="s">
        <v>59</v>
      </c>
      <c r="C24" s="14">
        <v>3</v>
      </c>
      <c r="D24" s="14">
        <v>3</v>
      </c>
      <c r="E24" s="14" t="s">
        <v>22</v>
      </c>
      <c r="F24" s="15">
        <v>398</v>
      </c>
      <c r="G24" s="15">
        <v>115</v>
      </c>
      <c r="H24" s="15">
        <v>1</v>
      </c>
      <c r="I24" s="15">
        <v>0</v>
      </c>
      <c r="J24" s="15">
        <v>47</v>
      </c>
      <c r="K24" s="15">
        <v>20</v>
      </c>
      <c r="L24" s="15">
        <v>0</v>
      </c>
      <c r="M24" s="15">
        <v>0</v>
      </c>
      <c r="N24" s="15">
        <v>0</v>
      </c>
      <c r="O24" s="15">
        <v>78</v>
      </c>
      <c r="P24" s="15">
        <v>1</v>
      </c>
      <c r="Q24" s="15">
        <v>0</v>
      </c>
      <c r="R24" s="15">
        <v>0</v>
      </c>
      <c r="S24" s="15">
        <v>1</v>
      </c>
      <c r="T24" s="15">
        <v>133</v>
      </c>
      <c r="U24" s="16">
        <v>2</v>
      </c>
    </row>
    <row r="25" spans="2:21" ht="12.75">
      <c r="B25" s="13" t="s">
        <v>59</v>
      </c>
      <c r="C25" s="14">
        <v>3</v>
      </c>
      <c r="D25" s="14">
        <v>3</v>
      </c>
      <c r="E25" s="14" t="s">
        <v>23</v>
      </c>
      <c r="F25" s="15">
        <v>447</v>
      </c>
      <c r="G25" s="15">
        <v>131</v>
      </c>
      <c r="H25" s="15">
        <v>0</v>
      </c>
      <c r="I25" s="15">
        <v>0</v>
      </c>
      <c r="J25" s="15">
        <v>45</v>
      </c>
      <c r="K25" s="15">
        <v>22</v>
      </c>
      <c r="L25" s="15">
        <v>0</v>
      </c>
      <c r="M25" s="15">
        <v>0</v>
      </c>
      <c r="N25" s="15">
        <v>0</v>
      </c>
      <c r="O25" s="15">
        <v>89</v>
      </c>
      <c r="P25" s="15">
        <v>2</v>
      </c>
      <c r="Q25" s="15">
        <v>0</v>
      </c>
      <c r="R25" s="15">
        <v>0</v>
      </c>
      <c r="S25" s="15">
        <v>1</v>
      </c>
      <c r="T25" s="15">
        <v>154</v>
      </c>
      <c r="U25" s="16">
        <v>3</v>
      </c>
    </row>
    <row r="26" spans="2:21" ht="12.75">
      <c r="B26" s="13" t="s">
        <v>60</v>
      </c>
      <c r="C26" s="14">
        <v>3</v>
      </c>
      <c r="D26" s="14">
        <v>4</v>
      </c>
      <c r="E26" s="14" t="s">
        <v>22</v>
      </c>
      <c r="F26" s="15">
        <v>481</v>
      </c>
      <c r="G26" s="15">
        <v>120</v>
      </c>
      <c r="H26" s="15">
        <v>0</v>
      </c>
      <c r="I26" s="15">
        <v>1</v>
      </c>
      <c r="J26" s="15">
        <v>64</v>
      </c>
      <c r="K26" s="15">
        <v>20</v>
      </c>
      <c r="L26" s="15">
        <v>1</v>
      </c>
      <c r="M26" s="15">
        <v>1</v>
      </c>
      <c r="N26" s="15">
        <v>0</v>
      </c>
      <c r="O26" s="15">
        <v>51</v>
      </c>
      <c r="P26" s="15">
        <v>0</v>
      </c>
      <c r="Q26" s="15">
        <v>0</v>
      </c>
      <c r="R26" s="15">
        <v>0</v>
      </c>
      <c r="S26" s="15">
        <v>0</v>
      </c>
      <c r="T26" s="15">
        <v>208</v>
      </c>
      <c r="U26" s="16">
        <v>15</v>
      </c>
    </row>
    <row r="27" spans="2:21" ht="12.75">
      <c r="B27" s="13" t="s">
        <v>60</v>
      </c>
      <c r="C27" s="14">
        <v>3</v>
      </c>
      <c r="D27" s="14">
        <v>4</v>
      </c>
      <c r="E27" s="14" t="s">
        <v>23</v>
      </c>
      <c r="F27" s="15">
        <v>586</v>
      </c>
      <c r="G27" s="15">
        <v>148</v>
      </c>
      <c r="H27" s="15">
        <v>1</v>
      </c>
      <c r="I27" s="15">
        <v>0</v>
      </c>
      <c r="J27" s="15">
        <v>65</v>
      </c>
      <c r="K27" s="15">
        <v>25</v>
      </c>
      <c r="L27" s="15">
        <v>0</v>
      </c>
      <c r="M27" s="15">
        <v>0</v>
      </c>
      <c r="N27" s="15">
        <v>0</v>
      </c>
      <c r="O27" s="15">
        <v>59</v>
      </c>
      <c r="P27" s="15">
        <v>0</v>
      </c>
      <c r="Q27" s="15">
        <v>0</v>
      </c>
      <c r="R27" s="15">
        <v>0</v>
      </c>
      <c r="S27" s="15">
        <v>0</v>
      </c>
      <c r="T27" s="15">
        <v>272</v>
      </c>
      <c r="U27" s="16">
        <v>16</v>
      </c>
    </row>
    <row r="28" spans="2:21" ht="12.75">
      <c r="B28" s="13" t="s">
        <v>58</v>
      </c>
      <c r="C28" s="14">
        <v>3</v>
      </c>
      <c r="D28" s="14">
        <v>5</v>
      </c>
      <c r="E28" s="14" t="s">
        <v>24</v>
      </c>
      <c r="F28" s="15">
        <v>622</v>
      </c>
      <c r="G28" s="15">
        <v>181</v>
      </c>
      <c r="H28" s="15">
        <v>1</v>
      </c>
      <c r="I28" s="15">
        <v>0</v>
      </c>
      <c r="J28" s="15">
        <v>95</v>
      </c>
      <c r="K28" s="15">
        <v>37</v>
      </c>
      <c r="L28" s="15">
        <v>1</v>
      </c>
      <c r="M28" s="15">
        <v>0</v>
      </c>
      <c r="N28" s="15">
        <v>1</v>
      </c>
      <c r="O28" s="15">
        <v>52</v>
      </c>
      <c r="P28" s="15">
        <v>2</v>
      </c>
      <c r="Q28" s="15">
        <v>0</v>
      </c>
      <c r="R28" s="15">
        <v>0</v>
      </c>
      <c r="S28" s="15">
        <v>0</v>
      </c>
      <c r="T28" s="15">
        <v>244</v>
      </c>
      <c r="U28" s="16">
        <v>8</v>
      </c>
    </row>
    <row r="29" spans="2:21" ht="12.75">
      <c r="B29" s="13" t="s">
        <v>61</v>
      </c>
      <c r="C29" s="14">
        <v>3</v>
      </c>
      <c r="D29" s="14">
        <v>6</v>
      </c>
      <c r="E29" s="14" t="s">
        <v>22</v>
      </c>
      <c r="F29" s="15">
        <v>396</v>
      </c>
      <c r="G29" s="15">
        <v>134</v>
      </c>
      <c r="H29" s="15">
        <v>0</v>
      </c>
      <c r="I29" s="15">
        <v>0</v>
      </c>
      <c r="J29" s="15">
        <v>77</v>
      </c>
      <c r="K29" s="15">
        <v>12</v>
      </c>
      <c r="L29" s="15">
        <v>1</v>
      </c>
      <c r="M29" s="15">
        <v>0</v>
      </c>
      <c r="N29" s="15">
        <v>0</v>
      </c>
      <c r="O29" s="15">
        <v>44</v>
      </c>
      <c r="P29" s="15">
        <v>0</v>
      </c>
      <c r="Q29" s="15">
        <v>0</v>
      </c>
      <c r="R29" s="15">
        <v>0</v>
      </c>
      <c r="S29" s="15">
        <v>1</v>
      </c>
      <c r="T29" s="15">
        <v>121</v>
      </c>
      <c r="U29" s="16">
        <v>6</v>
      </c>
    </row>
    <row r="30" spans="2:21" ht="12.75">
      <c r="B30" s="13" t="s">
        <v>61</v>
      </c>
      <c r="C30" s="14">
        <v>3</v>
      </c>
      <c r="D30" s="14">
        <v>6</v>
      </c>
      <c r="E30" s="14" t="s">
        <v>23</v>
      </c>
      <c r="F30" s="15">
        <v>460</v>
      </c>
      <c r="G30" s="15">
        <v>139</v>
      </c>
      <c r="H30" s="15">
        <v>0</v>
      </c>
      <c r="I30" s="15">
        <v>0</v>
      </c>
      <c r="J30" s="15">
        <v>99</v>
      </c>
      <c r="K30" s="15">
        <v>18</v>
      </c>
      <c r="L30" s="15">
        <v>1</v>
      </c>
      <c r="M30" s="15">
        <v>0</v>
      </c>
      <c r="N30" s="15">
        <v>0</v>
      </c>
      <c r="O30" s="15">
        <v>48</v>
      </c>
      <c r="P30" s="15">
        <v>1</v>
      </c>
      <c r="Q30" s="15">
        <v>1</v>
      </c>
      <c r="R30" s="15">
        <v>0</v>
      </c>
      <c r="S30" s="15">
        <v>1</v>
      </c>
      <c r="T30" s="15">
        <v>146</v>
      </c>
      <c r="U30" s="16">
        <v>6</v>
      </c>
    </row>
    <row r="31" spans="2:21" ht="12.75">
      <c r="B31" s="13" t="s">
        <v>59</v>
      </c>
      <c r="C31" s="14">
        <v>3</v>
      </c>
      <c r="D31" s="14">
        <v>7</v>
      </c>
      <c r="E31" s="14" t="s">
        <v>22</v>
      </c>
      <c r="F31" s="15">
        <v>377</v>
      </c>
      <c r="G31" s="15">
        <v>108</v>
      </c>
      <c r="H31" s="15">
        <v>0</v>
      </c>
      <c r="I31" s="15">
        <v>0</v>
      </c>
      <c r="J31" s="15">
        <v>33</v>
      </c>
      <c r="K31" s="15">
        <v>26</v>
      </c>
      <c r="L31" s="15">
        <v>0</v>
      </c>
      <c r="M31" s="15">
        <v>0</v>
      </c>
      <c r="N31" s="15">
        <v>0</v>
      </c>
      <c r="O31" s="15">
        <v>78</v>
      </c>
      <c r="P31" s="15">
        <v>0</v>
      </c>
      <c r="Q31" s="15">
        <v>0</v>
      </c>
      <c r="R31" s="15">
        <v>0</v>
      </c>
      <c r="S31" s="15">
        <v>0</v>
      </c>
      <c r="T31" s="15">
        <v>126</v>
      </c>
      <c r="U31" s="16">
        <v>6</v>
      </c>
    </row>
    <row r="32" spans="2:21" ht="12.75">
      <c r="B32" s="13" t="s">
        <v>59</v>
      </c>
      <c r="C32" s="14">
        <v>3</v>
      </c>
      <c r="D32" s="14">
        <v>7</v>
      </c>
      <c r="E32" s="14" t="s">
        <v>23</v>
      </c>
      <c r="F32" s="15">
        <v>441</v>
      </c>
      <c r="G32" s="15">
        <v>126</v>
      </c>
      <c r="H32" s="15">
        <v>0</v>
      </c>
      <c r="I32" s="15">
        <v>0</v>
      </c>
      <c r="J32" s="15">
        <v>49</v>
      </c>
      <c r="K32" s="15">
        <v>22</v>
      </c>
      <c r="L32" s="15">
        <v>0</v>
      </c>
      <c r="M32" s="15">
        <v>0</v>
      </c>
      <c r="N32" s="15">
        <v>1</v>
      </c>
      <c r="O32" s="15">
        <v>89</v>
      </c>
      <c r="P32" s="15">
        <v>0</v>
      </c>
      <c r="Q32" s="15">
        <v>0</v>
      </c>
      <c r="R32" s="15">
        <v>1</v>
      </c>
      <c r="S32" s="15">
        <v>1</v>
      </c>
      <c r="T32" s="15">
        <v>145</v>
      </c>
      <c r="U32" s="16">
        <v>7</v>
      </c>
    </row>
    <row r="33" spans="2:21" ht="12.75">
      <c r="B33" s="35" t="s">
        <v>62</v>
      </c>
      <c r="C33" s="14">
        <v>3</v>
      </c>
      <c r="D33" s="14">
        <v>8</v>
      </c>
      <c r="E33" s="14" t="s">
        <v>22</v>
      </c>
      <c r="F33" s="15">
        <v>360</v>
      </c>
      <c r="G33" s="15">
        <v>92</v>
      </c>
      <c r="H33" s="15">
        <v>0</v>
      </c>
      <c r="I33" s="15">
        <v>1</v>
      </c>
      <c r="J33" s="15">
        <v>30</v>
      </c>
      <c r="K33" s="15">
        <v>16</v>
      </c>
      <c r="L33" s="15">
        <v>0</v>
      </c>
      <c r="M33" s="15">
        <v>0</v>
      </c>
      <c r="N33" s="15">
        <v>0</v>
      </c>
      <c r="O33" s="15">
        <v>48</v>
      </c>
      <c r="P33" s="15">
        <v>0</v>
      </c>
      <c r="Q33" s="15">
        <v>1</v>
      </c>
      <c r="R33" s="15">
        <v>0</v>
      </c>
      <c r="S33" s="15">
        <v>0</v>
      </c>
      <c r="T33" s="15">
        <v>166</v>
      </c>
      <c r="U33" s="16">
        <v>6</v>
      </c>
    </row>
    <row r="34" spans="2:21" ht="12.75">
      <c r="B34" s="35" t="s">
        <v>62</v>
      </c>
      <c r="C34" s="14">
        <v>3</v>
      </c>
      <c r="D34" s="14">
        <v>8</v>
      </c>
      <c r="E34" s="14" t="s">
        <v>23</v>
      </c>
      <c r="F34" s="15">
        <v>518</v>
      </c>
      <c r="G34" s="15">
        <v>118</v>
      </c>
      <c r="H34" s="15">
        <v>0</v>
      </c>
      <c r="I34" s="15">
        <v>0</v>
      </c>
      <c r="J34" s="15">
        <v>49</v>
      </c>
      <c r="K34" s="15">
        <v>41</v>
      </c>
      <c r="L34" s="15">
        <v>0</v>
      </c>
      <c r="M34" s="15">
        <v>0</v>
      </c>
      <c r="N34" s="15">
        <v>0</v>
      </c>
      <c r="O34" s="15">
        <v>63</v>
      </c>
      <c r="P34" s="15">
        <v>1</v>
      </c>
      <c r="Q34" s="15">
        <v>0</v>
      </c>
      <c r="R34" s="15">
        <v>0</v>
      </c>
      <c r="S34" s="15">
        <v>1</v>
      </c>
      <c r="T34" s="15">
        <v>241</v>
      </c>
      <c r="U34" s="16">
        <v>4</v>
      </c>
    </row>
    <row r="35" spans="2:21" ht="12.75">
      <c r="B35" s="13" t="s">
        <v>63</v>
      </c>
      <c r="C35" s="14">
        <v>3</v>
      </c>
      <c r="D35" s="14">
        <v>9</v>
      </c>
      <c r="E35" s="14" t="s">
        <v>24</v>
      </c>
      <c r="F35" s="15">
        <v>353</v>
      </c>
      <c r="G35" s="15">
        <v>123</v>
      </c>
      <c r="H35" s="15">
        <v>0</v>
      </c>
      <c r="I35" s="15">
        <v>0</v>
      </c>
      <c r="J35" s="15">
        <v>49</v>
      </c>
      <c r="K35" s="15">
        <v>25</v>
      </c>
      <c r="L35" s="15">
        <v>0</v>
      </c>
      <c r="M35" s="15">
        <v>0</v>
      </c>
      <c r="N35" s="15">
        <v>0</v>
      </c>
      <c r="O35" s="15">
        <v>56</v>
      </c>
      <c r="P35" s="15">
        <v>0</v>
      </c>
      <c r="Q35" s="15">
        <v>0</v>
      </c>
      <c r="R35" s="15">
        <v>0</v>
      </c>
      <c r="S35" s="15">
        <v>0</v>
      </c>
      <c r="T35" s="15">
        <v>98</v>
      </c>
      <c r="U35" s="16">
        <v>2</v>
      </c>
    </row>
    <row r="36" spans="2:21" ht="12.75">
      <c r="B36" s="1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6"/>
    </row>
    <row r="37" spans="2:21" s="7" customFormat="1" ht="12.75">
      <c r="B37" s="18" t="s">
        <v>35</v>
      </c>
      <c r="C37" s="19"/>
      <c r="D37" s="19"/>
      <c r="E37" s="19"/>
      <c r="F37" s="20">
        <f>SUM(F9:F35)</f>
        <v>11481</v>
      </c>
      <c r="G37" s="20">
        <f aca="true" t="shared" si="0" ref="G37:U37">SUM(G9:G35)</f>
        <v>3514</v>
      </c>
      <c r="H37" s="20">
        <f t="shared" si="0"/>
        <v>6</v>
      </c>
      <c r="I37" s="20">
        <f t="shared" si="0"/>
        <v>9</v>
      </c>
      <c r="J37" s="20">
        <f t="shared" si="0"/>
        <v>1573</v>
      </c>
      <c r="K37" s="20">
        <f t="shared" si="0"/>
        <v>529</v>
      </c>
      <c r="L37" s="20">
        <f t="shared" si="0"/>
        <v>11</v>
      </c>
      <c r="M37" s="20">
        <f t="shared" si="0"/>
        <v>2</v>
      </c>
      <c r="N37" s="20">
        <f t="shared" si="0"/>
        <v>2</v>
      </c>
      <c r="O37" s="20">
        <f t="shared" si="0"/>
        <v>1477</v>
      </c>
      <c r="P37" s="20">
        <f t="shared" si="0"/>
        <v>13</v>
      </c>
      <c r="Q37" s="20">
        <f t="shared" si="0"/>
        <v>4</v>
      </c>
      <c r="R37" s="20">
        <f t="shared" si="0"/>
        <v>3</v>
      </c>
      <c r="S37" s="20">
        <f t="shared" si="0"/>
        <v>10</v>
      </c>
      <c r="T37" s="20">
        <f t="shared" si="0"/>
        <v>4082</v>
      </c>
      <c r="U37" s="21">
        <f t="shared" si="0"/>
        <v>246</v>
      </c>
    </row>
    <row r="38" spans="2:21" ht="13.5" thickBo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5"/>
    </row>
  </sheetData>
  <mergeCells count="3">
    <mergeCell ref="B1:R1"/>
    <mergeCell ref="B3:F3"/>
    <mergeCell ref="B4:D4"/>
  </mergeCells>
  <printOptions/>
  <pageMargins left="0.21" right="0.5" top="0.76" bottom="1" header="0.14" footer="0"/>
  <pageSetup fitToHeight="1" fitToWidth="1"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workbookViewId="0" topLeftCell="G19">
      <selection activeCell="AA46" sqref="AA46"/>
    </sheetView>
  </sheetViews>
  <sheetFormatPr defaultColWidth="11.421875" defaultRowHeight="12.75"/>
  <cols>
    <col min="1" max="1" width="6.140625" style="0" customWidth="1"/>
    <col min="2" max="2" width="27.28125" style="0" customWidth="1"/>
    <col min="3" max="3" width="6.8515625" style="0" customWidth="1"/>
    <col min="4" max="4" width="7.28125" style="0" customWidth="1"/>
    <col min="5" max="5" width="5.140625" style="0" customWidth="1"/>
    <col min="6" max="6" width="7.00390625" style="0" customWidth="1"/>
    <col min="7" max="7" width="5.7109375" style="0" customWidth="1"/>
    <col min="8" max="8" width="5.57421875" style="0" customWidth="1"/>
    <col min="9" max="9" width="6.28125" style="0" customWidth="1"/>
    <col min="10" max="10" width="5.7109375" style="0" customWidth="1"/>
    <col min="11" max="11" width="5.28125" style="0" customWidth="1"/>
    <col min="12" max="12" width="6.140625" style="0" customWidth="1"/>
    <col min="13" max="13" width="6.00390625" style="0" customWidth="1"/>
    <col min="14" max="14" width="6.57421875" style="0" customWidth="1"/>
    <col min="15" max="15" width="5.57421875" style="0" customWidth="1"/>
    <col min="16" max="16" width="6.140625" style="0" customWidth="1"/>
    <col min="17" max="17" width="4.28125" style="0" customWidth="1"/>
    <col min="18" max="18" width="5.57421875" style="0" customWidth="1"/>
    <col min="19" max="19" width="7.00390625" style="0" customWidth="1"/>
    <col min="20" max="20" width="6.57421875" style="0" customWidth="1"/>
    <col min="21" max="21" width="7.421875" style="0" customWidth="1"/>
    <col min="22" max="22" width="6.57421875" style="0" customWidth="1"/>
    <col min="23" max="23" width="5.28125" style="0" customWidth="1"/>
    <col min="24" max="24" width="4.28125" style="0" customWidth="1"/>
    <col min="25" max="25" width="5.140625" style="0" customWidth="1"/>
    <col min="26" max="26" width="4.7109375" style="0" customWidth="1"/>
    <col min="27" max="27" width="7.28125" style="0" customWidth="1"/>
    <col min="28" max="28" width="7.8515625" style="0" customWidth="1"/>
    <col min="29" max="29" width="7.421875" style="0" customWidth="1"/>
  </cols>
  <sheetData>
    <row r="1" spans="1:20" s="2" customFormat="1" ht="18">
      <c r="A1" s="1"/>
      <c r="B1" s="166" t="s">
        <v>65</v>
      </c>
      <c r="C1" s="166"/>
      <c r="D1" s="166"/>
      <c r="E1" s="166"/>
      <c r="F1" s="166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6" s="2" customFormat="1" ht="12.75">
      <c r="A2" s="1"/>
      <c r="B2" s="3" t="s">
        <v>0</v>
      </c>
      <c r="C2" s="4"/>
      <c r="D2" s="1"/>
      <c r="E2" s="1"/>
      <c r="F2" s="1"/>
    </row>
    <row r="3" spans="1:6" s="2" customFormat="1" ht="12.75">
      <c r="A3" s="1"/>
      <c r="B3" s="168" t="s">
        <v>98</v>
      </c>
      <c r="C3" s="168"/>
      <c r="D3" s="168"/>
      <c r="E3" s="168"/>
      <c r="F3" s="168"/>
    </row>
    <row r="4" spans="1:6" s="2" customFormat="1" ht="12.75">
      <c r="A4" s="1"/>
      <c r="B4" s="165" t="s">
        <v>1</v>
      </c>
      <c r="C4" s="165"/>
      <c r="D4" s="165"/>
      <c r="E4" s="1"/>
      <c r="F4" s="1"/>
    </row>
    <row r="5" ht="13.5" thickBot="1"/>
    <row r="6" spans="2:29" ht="39" thickBot="1">
      <c r="B6" s="44" t="s">
        <v>39</v>
      </c>
      <c r="C6" s="49" t="s">
        <v>31</v>
      </c>
      <c r="D6" s="45" t="s">
        <v>32</v>
      </c>
      <c r="E6" s="45" t="s">
        <v>33</v>
      </c>
      <c r="F6" s="46" t="s">
        <v>86</v>
      </c>
      <c r="G6" s="47" t="s">
        <v>7</v>
      </c>
      <c r="H6" s="48" t="s">
        <v>66</v>
      </c>
      <c r="I6" s="47" t="s">
        <v>40</v>
      </c>
      <c r="J6" s="47" t="s">
        <v>49</v>
      </c>
      <c r="K6" s="48" t="s">
        <v>67</v>
      </c>
      <c r="L6" s="48" t="s">
        <v>68</v>
      </c>
      <c r="M6" s="47" t="s">
        <v>8</v>
      </c>
      <c r="N6" s="47" t="s">
        <v>45</v>
      </c>
      <c r="O6" s="48" t="s">
        <v>69</v>
      </c>
      <c r="P6" s="47" t="s">
        <v>70</v>
      </c>
      <c r="Q6" s="47" t="s">
        <v>71</v>
      </c>
      <c r="R6" s="47" t="s">
        <v>72</v>
      </c>
      <c r="S6" s="47" t="s">
        <v>73</v>
      </c>
      <c r="T6" s="47" t="s">
        <v>74</v>
      </c>
      <c r="U6" s="48" t="s">
        <v>75</v>
      </c>
      <c r="V6" s="48" t="s">
        <v>76</v>
      </c>
      <c r="W6" s="48" t="s">
        <v>43</v>
      </c>
      <c r="X6" s="47" t="s">
        <v>77</v>
      </c>
      <c r="Y6" s="49" t="s">
        <v>19</v>
      </c>
      <c r="Z6" s="49" t="s">
        <v>20</v>
      </c>
      <c r="AA6" s="50" t="s">
        <v>85</v>
      </c>
      <c r="AB6" s="51" t="s">
        <v>88</v>
      </c>
      <c r="AC6" s="52" t="s">
        <v>87</v>
      </c>
    </row>
    <row r="7" spans="2:29" ht="12.75"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60"/>
      <c r="AC7" s="61"/>
    </row>
    <row r="8" spans="2:29" ht="12.75">
      <c r="B8" s="13" t="s">
        <v>78</v>
      </c>
      <c r="C8" s="14">
        <v>1</v>
      </c>
      <c r="D8" s="14">
        <v>1</v>
      </c>
      <c r="E8" s="14" t="s">
        <v>22</v>
      </c>
      <c r="F8" s="15">
        <v>581</v>
      </c>
      <c r="G8" s="15">
        <v>45</v>
      </c>
      <c r="H8" s="15">
        <v>80</v>
      </c>
      <c r="I8" s="15">
        <v>109</v>
      </c>
      <c r="J8" s="15">
        <v>1</v>
      </c>
      <c r="K8" s="15">
        <v>1</v>
      </c>
      <c r="L8" s="15">
        <v>25</v>
      </c>
      <c r="M8" s="15">
        <v>44</v>
      </c>
      <c r="N8" s="15">
        <v>0</v>
      </c>
      <c r="O8" s="15">
        <v>0</v>
      </c>
      <c r="P8" s="15">
        <v>0</v>
      </c>
      <c r="Q8" s="15">
        <v>9</v>
      </c>
      <c r="R8" s="15">
        <v>1</v>
      </c>
      <c r="S8" s="15">
        <v>0</v>
      </c>
      <c r="T8" s="15">
        <v>0</v>
      </c>
      <c r="U8" s="15">
        <v>0</v>
      </c>
      <c r="V8" s="15">
        <v>0</v>
      </c>
      <c r="W8" s="15">
        <v>1</v>
      </c>
      <c r="X8" s="15">
        <v>1</v>
      </c>
      <c r="Y8" s="15">
        <v>3</v>
      </c>
      <c r="Z8" s="15">
        <v>1</v>
      </c>
      <c r="AA8" s="15">
        <v>321</v>
      </c>
      <c r="AB8" s="62">
        <v>0.5525</v>
      </c>
      <c r="AC8" s="63">
        <v>0.4475</v>
      </c>
    </row>
    <row r="9" spans="2:29" ht="12.75">
      <c r="B9" s="13" t="s">
        <v>78</v>
      </c>
      <c r="C9" s="14">
        <v>1</v>
      </c>
      <c r="D9" s="14">
        <v>1</v>
      </c>
      <c r="E9" s="14" t="s">
        <v>23</v>
      </c>
      <c r="F9" s="15">
        <v>615</v>
      </c>
      <c r="G9" s="15">
        <v>36</v>
      </c>
      <c r="H9" s="15">
        <v>75</v>
      </c>
      <c r="I9" s="15">
        <v>141</v>
      </c>
      <c r="J9" s="15">
        <v>1</v>
      </c>
      <c r="K9" s="15">
        <v>1</v>
      </c>
      <c r="L9" s="15">
        <v>25</v>
      </c>
      <c r="M9" s="15">
        <v>46</v>
      </c>
      <c r="N9" s="15">
        <v>0</v>
      </c>
      <c r="O9" s="15">
        <v>1</v>
      </c>
      <c r="P9" s="15">
        <v>0</v>
      </c>
      <c r="Q9" s="15">
        <v>6</v>
      </c>
      <c r="R9" s="15">
        <v>1</v>
      </c>
      <c r="S9" s="15">
        <v>2</v>
      </c>
      <c r="T9" s="36">
        <v>2</v>
      </c>
      <c r="U9" s="15">
        <v>0</v>
      </c>
      <c r="V9" s="15">
        <v>1</v>
      </c>
      <c r="W9" s="15">
        <v>0</v>
      </c>
      <c r="X9" s="15">
        <v>0</v>
      </c>
      <c r="Y9" s="15">
        <v>7</v>
      </c>
      <c r="Z9" s="15">
        <v>0</v>
      </c>
      <c r="AA9" s="15">
        <v>345</v>
      </c>
      <c r="AB9" s="62">
        <v>0.561</v>
      </c>
      <c r="AC9" s="63">
        <v>0.439</v>
      </c>
    </row>
    <row r="10" spans="2:29" ht="12.75">
      <c r="B10" s="13" t="s">
        <v>78</v>
      </c>
      <c r="C10" s="14">
        <v>1</v>
      </c>
      <c r="D10" s="14">
        <v>1</v>
      </c>
      <c r="E10" s="14" t="s">
        <v>79</v>
      </c>
      <c r="F10" s="15">
        <v>626</v>
      </c>
      <c r="G10" s="15">
        <v>36</v>
      </c>
      <c r="H10" s="15">
        <v>84</v>
      </c>
      <c r="I10" s="15">
        <v>137</v>
      </c>
      <c r="J10" s="15">
        <v>1</v>
      </c>
      <c r="K10" s="15">
        <v>1</v>
      </c>
      <c r="L10" s="15">
        <v>23</v>
      </c>
      <c r="M10" s="15">
        <v>40</v>
      </c>
      <c r="N10" s="15">
        <v>0</v>
      </c>
      <c r="O10" s="15">
        <v>1</v>
      </c>
      <c r="P10" s="15">
        <v>0</v>
      </c>
      <c r="Q10" s="15">
        <v>9</v>
      </c>
      <c r="R10" s="15">
        <v>2</v>
      </c>
      <c r="S10" s="15">
        <v>1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4</v>
      </c>
      <c r="Z10" s="15">
        <v>0</v>
      </c>
      <c r="AA10" s="15">
        <v>339</v>
      </c>
      <c r="AB10" s="62">
        <v>0.5415</v>
      </c>
      <c r="AC10" s="63">
        <v>0.4585</v>
      </c>
    </row>
    <row r="11" spans="2:29" ht="12.75">
      <c r="B11" s="13" t="s">
        <v>80</v>
      </c>
      <c r="C11" s="14">
        <v>1</v>
      </c>
      <c r="D11" s="14">
        <v>2</v>
      </c>
      <c r="E11" s="14" t="s">
        <v>24</v>
      </c>
      <c r="F11" s="15">
        <v>758</v>
      </c>
      <c r="G11" s="15">
        <v>31</v>
      </c>
      <c r="H11" s="15">
        <v>105</v>
      </c>
      <c r="I11" s="15">
        <v>173</v>
      </c>
      <c r="J11" s="15">
        <v>2</v>
      </c>
      <c r="K11" s="15">
        <v>3</v>
      </c>
      <c r="L11" s="15">
        <v>32</v>
      </c>
      <c r="M11" s="15">
        <v>81</v>
      </c>
      <c r="N11" s="15">
        <v>0</v>
      </c>
      <c r="O11" s="15">
        <v>1</v>
      </c>
      <c r="P11" s="15">
        <v>0</v>
      </c>
      <c r="Q11" s="15">
        <v>0</v>
      </c>
      <c r="R11" s="15">
        <v>2</v>
      </c>
      <c r="S11" s="15">
        <v>0</v>
      </c>
      <c r="T11" s="36">
        <v>0</v>
      </c>
      <c r="U11" s="15">
        <v>1</v>
      </c>
      <c r="V11" s="15">
        <v>1</v>
      </c>
      <c r="W11" s="15">
        <v>0</v>
      </c>
      <c r="X11" s="15">
        <v>0</v>
      </c>
      <c r="Y11" s="15">
        <v>11</v>
      </c>
      <c r="Z11" s="15">
        <v>4</v>
      </c>
      <c r="AA11" s="15">
        <v>447</v>
      </c>
      <c r="AB11" s="62">
        <v>0.5897</v>
      </c>
      <c r="AC11" s="63">
        <v>0.4103</v>
      </c>
    </row>
    <row r="12" spans="2:29" ht="12.75">
      <c r="B12" s="13" t="s">
        <v>26</v>
      </c>
      <c r="C12" s="14">
        <v>2</v>
      </c>
      <c r="D12" s="14">
        <v>1</v>
      </c>
      <c r="E12" s="14" t="s">
        <v>24</v>
      </c>
      <c r="F12" s="15">
        <v>804</v>
      </c>
      <c r="G12" s="15">
        <v>33</v>
      </c>
      <c r="H12" s="36">
        <v>83</v>
      </c>
      <c r="I12" s="15">
        <v>171</v>
      </c>
      <c r="J12" s="15">
        <v>0</v>
      </c>
      <c r="K12" s="15">
        <v>1</v>
      </c>
      <c r="L12" s="15">
        <v>23</v>
      </c>
      <c r="M12" s="15">
        <v>73</v>
      </c>
      <c r="N12" s="15">
        <v>0</v>
      </c>
      <c r="O12" s="36">
        <v>1</v>
      </c>
      <c r="P12" s="15">
        <v>0</v>
      </c>
      <c r="Q12" s="15">
        <v>10</v>
      </c>
      <c r="R12" s="15">
        <v>2</v>
      </c>
      <c r="S12" s="15">
        <v>0</v>
      </c>
      <c r="T12" s="15">
        <v>0</v>
      </c>
      <c r="U12" s="15">
        <v>1</v>
      </c>
      <c r="V12" s="15">
        <v>1</v>
      </c>
      <c r="W12" s="15">
        <v>0</v>
      </c>
      <c r="X12" s="15">
        <v>1</v>
      </c>
      <c r="Y12" s="15">
        <v>1</v>
      </c>
      <c r="Z12" s="15">
        <v>3</v>
      </c>
      <c r="AA12" s="15">
        <v>404</v>
      </c>
      <c r="AB12" s="62">
        <v>0.5025</v>
      </c>
      <c r="AC12" s="63">
        <v>0.4975</v>
      </c>
    </row>
    <row r="13" spans="2:29" ht="12.75">
      <c r="B13" s="13" t="s">
        <v>26</v>
      </c>
      <c r="C13" s="14">
        <v>2</v>
      </c>
      <c r="D13" s="14">
        <v>2</v>
      </c>
      <c r="E13" s="14" t="s">
        <v>22</v>
      </c>
      <c r="F13" s="15">
        <v>607</v>
      </c>
      <c r="G13" s="15">
        <v>23</v>
      </c>
      <c r="H13" s="15">
        <v>92</v>
      </c>
      <c r="I13" s="15">
        <v>86</v>
      </c>
      <c r="J13" s="15">
        <v>0</v>
      </c>
      <c r="K13" s="15">
        <v>0</v>
      </c>
      <c r="L13" s="15">
        <v>21</v>
      </c>
      <c r="M13" s="15">
        <v>23</v>
      </c>
      <c r="N13" s="15">
        <v>0</v>
      </c>
      <c r="O13" s="15">
        <v>0</v>
      </c>
      <c r="P13" s="15">
        <v>0</v>
      </c>
      <c r="Q13" s="15">
        <v>8</v>
      </c>
      <c r="R13" s="15">
        <v>1</v>
      </c>
      <c r="S13" s="15">
        <v>1</v>
      </c>
      <c r="T13" s="36">
        <v>0</v>
      </c>
      <c r="U13" s="15">
        <v>0</v>
      </c>
      <c r="V13" s="15">
        <v>0</v>
      </c>
      <c r="W13" s="15">
        <v>0</v>
      </c>
      <c r="X13" s="15">
        <v>0</v>
      </c>
      <c r="Y13" s="15">
        <v>2</v>
      </c>
      <c r="Z13" s="15">
        <v>4</v>
      </c>
      <c r="AA13" s="15">
        <v>261</v>
      </c>
      <c r="AB13" s="62">
        <v>0.43</v>
      </c>
      <c r="AC13" s="63">
        <v>0.57</v>
      </c>
    </row>
    <row r="14" spans="2:29" ht="12.75">
      <c r="B14" s="13" t="s">
        <v>26</v>
      </c>
      <c r="C14" s="14">
        <v>2</v>
      </c>
      <c r="D14" s="14">
        <v>2</v>
      </c>
      <c r="E14" s="14" t="s">
        <v>23</v>
      </c>
      <c r="F14" s="15">
        <v>741</v>
      </c>
      <c r="G14" s="15">
        <v>34</v>
      </c>
      <c r="H14" s="36">
        <v>109</v>
      </c>
      <c r="I14" s="15">
        <v>132</v>
      </c>
      <c r="J14" s="15">
        <v>0</v>
      </c>
      <c r="K14" s="15">
        <v>0</v>
      </c>
      <c r="L14" s="15">
        <v>18</v>
      </c>
      <c r="M14" s="15">
        <v>69</v>
      </c>
      <c r="N14" s="15">
        <v>0</v>
      </c>
      <c r="O14" s="36">
        <v>0</v>
      </c>
      <c r="P14" s="15">
        <v>0</v>
      </c>
      <c r="Q14" s="15">
        <v>8</v>
      </c>
      <c r="R14" s="15">
        <v>2</v>
      </c>
      <c r="S14" s="15">
        <v>0</v>
      </c>
      <c r="T14" s="15">
        <v>0</v>
      </c>
      <c r="U14" s="15">
        <v>1</v>
      </c>
      <c r="V14" s="15">
        <v>2</v>
      </c>
      <c r="W14" s="15">
        <v>1</v>
      </c>
      <c r="X14" s="15">
        <v>2</v>
      </c>
      <c r="Y14" s="15">
        <v>6</v>
      </c>
      <c r="Z14" s="15">
        <v>1</v>
      </c>
      <c r="AA14" s="15">
        <v>385</v>
      </c>
      <c r="AB14" s="62">
        <v>0.5196</v>
      </c>
      <c r="AC14" s="63">
        <v>0.4804</v>
      </c>
    </row>
    <row r="15" spans="2:29" ht="12.75">
      <c r="B15" s="13" t="s">
        <v>78</v>
      </c>
      <c r="C15" s="14">
        <v>2</v>
      </c>
      <c r="D15" s="14">
        <v>3</v>
      </c>
      <c r="E15" s="14" t="s">
        <v>22</v>
      </c>
      <c r="F15" s="15">
        <v>534</v>
      </c>
      <c r="G15" s="15">
        <v>34</v>
      </c>
      <c r="H15" s="15">
        <v>60</v>
      </c>
      <c r="I15" s="15">
        <v>70</v>
      </c>
      <c r="J15" s="15">
        <v>0</v>
      </c>
      <c r="K15" s="15">
        <v>1</v>
      </c>
      <c r="L15" s="15">
        <v>14</v>
      </c>
      <c r="M15" s="15">
        <v>31</v>
      </c>
      <c r="N15" s="15">
        <v>0</v>
      </c>
      <c r="O15" s="15">
        <v>1</v>
      </c>
      <c r="P15" s="15">
        <v>0</v>
      </c>
      <c r="Q15" s="15">
        <v>4</v>
      </c>
      <c r="R15" s="15">
        <v>0</v>
      </c>
      <c r="S15" s="15">
        <v>0</v>
      </c>
      <c r="T15" s="15">
        <v>0</v>
      </c>
      <c r="U15" s="15">
        <v>0</v>
      </c>
      <c r="V15" s="15">
        <v>1</v>
      </c>
      <c r="W15" s="15">
        <v>0</v>
      </c>
      <c r="X15" s="15">
        <v>1</v>
      </c>
      <c r="Y15" s="15">
        <v>1</v>
      </c>
      <c r="Z15" s="15">
        <v>1</v>
      </c>
      <c r="AA15" s="15">
        <v>219</v>
      </c>
      <c r="AB15" s="62">
        <v>0.4101</v>
      </c>
      <c r="AC15" s="63">
        <v>0.5899</v>
      </c>
    </row>
    <row r="16" spans="2:29" ht="12.75">
      <c r="B16" s="13" t="s">
        <v>78</v>
      </c>
      <c r="C16" s="14">
        <v>2</v>
      </c>
      <c r="D16" s="14">
        <v>3</v>
      </c>
      <c r="E16" s="14" t="s">
        <v>23</v>
      </c>
      <c r="F16" s="15">
        <v>568</v>
      </c>
      <c r="G16" s="15">
        <v>30</v>
      </c>
      <c r="H16" s="36">
        <v>75</v>
      </c>
      <c r="I16" s="15">
        <v>71</v>
      </c>
      <c r="J16" s="15">
        <v>2</v>
      </c>
      <c r="K16" s="15">
        <v>1</v>
      </c>
      <c r="L16" s="15">
        <v>10</v>
      </c>
      <c r="M16" s="15">
        <v>30</v>
      </c>
      <c r="N16" s="15">
        <v>0</v>
      </c>
      <c r="O16" s="36">
        <v>1</v>
      </c>
      <c r="P16" s="15">
        <v>0</v>
      </c>
      <c r="Q16" s="15">
        <v>8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1</v>
      </c>
      <c r="Y16" s="15">
        <v>3</v>
      </c>
      <c r="Z16" s="15">
        <v>1</v>
      </c>
      <c r="AA16" s="15">
        <v>233</v>
      </c>
      <c r="AB16" s="62">
        <v>0.4102</v>
      </c>
      <c r="AC16" s="63">
        <v>0.5898</v>
      </c>
    </row>
    <row r="17" spans="2:29" ht="12.75">
      <c r="B17" s="13" t="s">
        <v>78</v>
      </c>
      <c r="C17" s="14">
        <v>2</v>
      </c>
      <c r="D17" s="14">
        <v>3</v>
      </c>
      <c r="E17" s="14" t="s">
        <v>79</v>
      </c>
      <c r="F17" s="15">
        <v>593</v>
      </c>
      <c r="G17" s="15">
        <v>33</v>
      </c>
      <c r="H17" s="15">
        <v>94</v>
      </c>
      <c r="I17" s="15">
        <v>84</v>
      </c>
      <c r="J17" s="15">
        <v>1</v>
      </c>
      <c r="K17" s="15">
        <v>1</v>
      </c>
      <c r="L17" s="15">
        <v>23</v>
      </c>
      <c r="M17" s="15">
        <v>46</v>
      </c>
      <c r="N17" s="15">
        <v>0</v>
      </c>
      <c r="O17" s="15">
        <v>0</v>
      </c>
      <c r="P17" s="15">
        <v>0</v>
      </c>
      <c r="Q17" s="15">
        <v>6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2</v>
      </c>
      <c r="Z17" s="15">
        <v>4</v>
      </c>
      <c r="AA17" s="15">
        <v>294</v>
      </c>
      <c r="AB17" s="62">
        <v>0.4958</v>
      </c>
      <c r="AC17" s="63">
        <v>0.5042</v>
      </c>
    </row>
    <row r="18" spans="2:29" ht="12.75">
      <c r="B18" s="13" t="s">
        <v>81</v>
      </c>
      <c r="C18" s="14">
        <v>2</v>
      </c>
      <c r="D18" s="14">
        <v>4</v>
      </c>
      <c r="E18" s="14" t="s">
        <v>22</v>
      </c>
      <c r="F18" s="15">
        <v>629</v>
      </c>
      <c r="G18" s="15">
        <v>36</v>
      </c>
      <c r="H18" s="36">
        <v>73</v>
      </c>
      <c r="I18" s="15">
        <v>93</v>
      </c>
      <c r="J18" s="15">
        <v>1</v>
      </c>
      <c r="K18" s="15">
        <v>1</v>
      </c>
      <c r="L18" s="15">
        <v>22</v>
      </c>
      <c r="M18" s="15">
        <v>35</v>
      </c>
      <c r="N18" s="15">
        <v>0</v>
      </c>
      <c r="O18" s="36">
        <v>1</v>
      </c>
      <c r="P18" s="15">
        <v>0</v>
      </c>
      <c r="Q18" s="15">
        <v>11</v>
      </c>
      <c r="R18" s="15">
        <v>0</v>
      </c>
      <c r="S18" s="15">
        <v>0</v>
      </c>
      <c r="T18" s="15">
        <v>1</v>
      </c>
      <c r="U18" s="15">
        <v>0</v>
      </c>
      <c r="V18" s="15">
        <v>1</v>
      </c>
      <c r="W18" s="15">
        <v>0</v>
      </c>
      <c r="X18" s="15">
        <v>1</v>
      </c>
      <c r="Y18" s="15">
        <v>2</v>
      </c>
      <c r="Z18" s="15">
        <v>0</v>
      </c>
      <c r="AA18" s="15">
        <v>278</v>
      </c>
      <c r="AB18" s="62">
        <v>0.4402</v>
      </c>
      <c r="AC18" s="63">
        <v>0.558</v>
      </c>
    </row>
    <row r="19" spans="2:29" ht="12.75">
      <c r="B19" s="13" t="s">
        <v>81</v>
      </c>
      <c r="C19" s="14">
        <v>2</v>
      </c>
      <c r="D19" s="14">
        <v>4</v>
      </c>
      <c r="E19" s="14" t="s">
        <v>23</v>
      </c>
      <c r="F19" s="15">
        <v>763</v>
      </c>
      <c r="G19" s="15">
        <v>39</v>
      </c>
      <c r="H19" s="15">
        <v>81</v>
      </c>
      <c r="I19" s="15">
        <v>120</v>
      </c>
      <c r="J19" s="15">
        <v>1</v>
      </c>
      <c r="K19" s="15">
        <v>2</v>
      </c>
      <c r="L19" s="15">
        <v>17</v>
      </c>
      <c r="M19" s="36">
        <v>37</v>
      </c>
      <c r="N19" s="15">
        <v>0</v>
      </c>
      <c r="O19" s="15">
        <v>0</v>
      </c>
      <c r="P19" s="15">
        <v>0</v>
      </c>
      <c r="Q19" s="15">
        <v>11</v>
      </c>
      <c r="R19" s="15">
        <v>2</v>
      </c>
      <c r="S19" s="15">
        <v>0</v>
      </c>
      <c r="T19" s="15">
        <v>0</v>
      </c>
      <c r="U19" s="15">
        <v>1</v>
      </c>
      <c r="V19" s="15">
        <v>0</v>
      </c>
      <c r="W19" s="15">
        <v>0</v>
      </c>
      <c r="X19" s="15">
        <v>1</v>
      </c>
      <c r="Y19" s="15">
        <v>9</v>
      </c>
      <c r="Z19" s="15">
        <v>0</v>
      </c>
      <c r="AA19" s="15">
        <v>321</v>
      </c>
      <c r="AB19" s="62">
        <v>0.4207</v>
      </c>
      <c r="AC19" s="63">
        <v>0.5793</v>
      </c>
    </row>
    <row r="20" spans="2:29" ht="12.75">
      <c r="B20" s="13" t="s">
        <v>56</v>
      </c>
      <c r="C20" s="14">
        <v>2</v>
      </c>
      <c r="D20" s="14">
        <v>5</v>
      </c>
      <c r="E20" s="14" t="s">
        <v>22</v>
      </c>
      <c r="F20" s="15">
        <v>530</v>
      </c>
      <c r="G20" s="15">
        <v>35</v>
      </c>
      <c r="H20" s="36">
        <v>74</v>
      </c>
      <c r="I20" s="15">
        <v>56</v>
      </c>
      <c r="J20" s="15">
        <v>0</v>
      </c>
      <c r="K20" s="15">
        <v>2</v>
      </c>
      <c r="L20" s="15">
        <v>17</v>
      </c>
      <c r="M20" s="15">
        <v>33</v>
      </c>
      <c r="N20" s="15">
        <v>0</v>
      </c>
      <c r="O20" s="36">
        <v>0</v>
      </c>
      <c r="P20" s="15">
        <v>0</v>
      </c>
      <c r="Q20" s="15">
        <v>13</v>
      </c>
      <c r="R20" s="15">
        <v>1</v>
      </c>
      <c r="S20" s="15">
        <v>0</v>
      </c>
      <c r="T20" s="15">
        <v>0</v>
      </c>
      <c r="U20" s="15">
        <v>1</v>
      </c>
      <c r="V20" s="15">
        <v>1</v>
      </c>
      <c r="W20" s="15">
        <v>0</v>
      </c>
      <c r="X20" s="15">
        <v>0</v>
      </c>
      <c r="Y20" s="15">
        <v>1</v>
      </c>
      <c r="Z20" s="15">
        <v>0</v>
      </c>
      <c r="AA20" s="15">
        <v>234</v>
      </c>
      <c r="AB20" s="62">
        <v>0.4415</v>
      </c>
      <c r="AC20" s="63">
        <v>0.5585</v>
      </c>
    </row>
    <row r="21" spans="2:29" ht="12.75">
      <c r="B21" s="13" t="s">
        <v>56</v>
      </c>
      <c r="C21" s="14">
        <v>2</v>
      </c>
      <c r="D21" s="14">
        <v>5</v>
      </c>
      <c r="E21" s="14" t="s">
        <v>23</v>
      </c>
      <c r="F21" s="15">
        <v>574</v>
      </c>
      <c r="G21" s="15">
        <v>37</v>
      </c>
      <c r="H21" s="15">
        <v>84</v>
      </c>
      <c r="I21" s="15">
        <v>55</v>
      </c>
      <c r="J21" s="15">
        <v>2</v>
      </c>
      <c r="K21" s="15">
        <v>0</v>
      </c>
      <c r="L21" s="15">
        <v>14</v>
      </c>
      <c r="M21" s="36">
        <v>19</v>
      </c>
      <c r="N21" s="15">
        <v>0</v>
      </c>
      <c r="O21" s="15">
        <v>0</v>
      </c>
      <c r="P21" s="15">
        <v>0</v>
      </c>
      <c r="Q21" s="15">
        <v>11</v>
      </c>
      <c r="R21" s="15">
        <v>1</v>
      </c>
      <c r="S21" s="15">
        <v>0</v>
      </c>
      <c r="T21" s="15">
        <v>0</v>
      </c>
      <c r="U21" s="15">
        <v>0</v>
      </c>
      <c r="V21" s="15">
        <v>1</v>
      </c>
      <c r="W21" s="15">
        <v>0</v>
      </c>
      <c r="X21" s="15">
        <v>0</v>
      </c>
      <c r="Y21" s="15">
        <v>3</v>
      </c>
      <c r="Z21" s="15">
        <v>2</v>
      </c>
      <c r="AA21" s="15">
        <v>229</v>
      </c>
      <c r="AB21" s="62">
        <v>0.399</v>
      </c>
      <c r="AC21" s="63">
        <v>0.601</v>
      </c>
    </row>
    <row r="22" spans="2:29" ht="12.75">
      <c r="B22" s="13" t="s">
        <v>56</v>
      </c>
      <c r="C22" s="14">
        <v>2</v>
      </c>
      <c r="D22" s="14">
        <v>5</v>
      </c>
      <c r="E22" s="14" t="s">
        <v>79</v>
      </c>
      <c r="F22" s="15">
        <v>605</v>
      </c>
      <c r="G22" s="15">
        <v>38</v>
      </c>
      <c r="H22" s="36">
        <v>98</v>
      </c>
      <c r="I22" s="15">
        <v>49</v>
      </c>
      <c r="J22" s="15">
        <v>1</v>
      </c>
      <c r="K22" s="15">
        <v>0</v>
      </c>
      <c r="L22" s="15">
        <v>19</v>
      </c>
      <c r="M22" s="15">
        <v>28</v>
      </c>
      <c r="N22" s="15">
        <v>0</v>
      </c>
      <c r="O22" s="36">
        <v>0</v>
      </c>
      <c r="P22" s="15">
        <v>0</v>
      </c>
      <c r="Q22" s="15">
        <v>7</v>
      </c>
      <c r="R22" s="15">
        <v>2</v>
      </c>
      <c r="S22" s="15">
        <v>0</v>
      </c>
      <c r="T22" s="15">
        <v>1</v>
      </c>
      <c r="U22" s="15">
        <v>0</v>
      </c>
      <c r="V22" s="15">
        <v>1</v>
      </c>
      <c r="W22" s="15">
        <v>0</v>
      </c>
      <c r="X22" s="15">
        <v>0</v>
      </c>
      <c r="Y22" s="15">
        <v>6</v>
      </c>
      <c r="Z22" s="15">
        <v>4</v>
      </c>
      <c r="AA22" s="15">
        <v>254</v>
      </c>
      <c r="AB22" s="62">
        <v>0.4198</v>
      </c>
      <c r="AC22" s="63">
        <v>0.5802</v>
      </c>
    </row>
    <row r="23" spans="2:29" ht="12.75">
      <c r="B23" s="13" t="s">
        <v>82</v>
      </c>
      <c r="C23" s="14">
        <v>3</v>
      </c>
      <c r="D23" s="14">
        <v>1</v>
      </c>
      <c r="E23" s="14" t="s">
        <v>22</v>
      </c>
      <c r="F23" s="15">
        <v>507</v>
      </c>
      <c r="G23" s="15">
        <v>30</v>
      </c>
      <c r="H23" s="15">
        <v>68</v>
      </c>
      <c r="I23" s="15">
        <v>71</v>
      </c>
      <c r="J23" s="15">
        <v>2</v>
      </c>
      <c r="K23" s="15">
        <v>2</v>
      </c>
      <c r="L23" s="15">
        <v>19</v>
      </c>
      <c r="M23" s="15">
        <v>57</v>
      </c>
      <c r="N23" s="15">
        <v>0</v>
      </c>
      <c r="O23" s="15">
        <v>1</v>
      </c>
      <c r="P23" s="15">
        <v>0</v>
      </c>
      <c r="Q23" s="15">
        <v>11</v>
      </c>
      <c r="R23" s="15">
        <v>1</v>
      </c>
      <c r="S23" s="15">
        <v>0</v>
      </c>
      <c r="T23" s="15">
        <v>0</v>
      </c>
      <c r="U23" s="15">
        <v>0</v>
      </c>
      <c r="V23" s="15">
        <v>0</v>
      </c>
      <c r="W23" s="15">
        <v>1</v>
      </c>
      <c r="X23" s="15">
        <v>0</v>
      </c>
      <c r="Y23" s="15">
        <v>3</v>
      </c>
      <c r="Z23" s="15">
        <v>0</v>
      </c>
      <c r="AA23" s="15">
        <v>266</v>
      </c>
      <c r="AB23" s="62">
        <v>0.5247</v>
      </c>
      <c r="AC23" s="63">
        <v>0.4753</v>
      </c>
    </row>
    <row r="24" spans="2:29" ht="12.75">
      <c r="B24" s="13" t="s">
        <v>82</v>
      </c>
      <c r="C24" s="14">
        <v>3</v>
      </c>
      <c r="D24" s="14">
        <v>1</v>
      </c>
      <c r="E24" s="14" t="s">
        <v>23</v>
      </c>
      <c r="F24" s="15">
        <v>614</v>
      </c>
      <c r="G24" s="15">
        <v>32</v>
      </c>
      <c r="H24" s="15">
        <v>104</v>
      </c>
      <c r="I24" s="15">
        <v>103</v>
      </c>
      <c r="J24" s="15">
        <v>2</v>
      </c>
      <c r="K24" s="15">
        <v>2</v>
      </c>
      <c r="L24" s="15">
        <v>13</v>
      </c>
      <c r="M24" s="15">
        <v>65</v>
      </c>
      <c r="N24" s="15">
        <v>0</v>
      </c>
      <c r="O24" s="15">
        <v>0</v>
      </c>
      <c r="P24" s="15">
        <v>0</v>
      </c>
      <c r="Q24" s="15">
        <v>7</v>
      </c>
      <c r="R24" s="15">
        <v>4</v>
      </c>
      <c r="S24" s="15">
        <v>0</v>
      </c>
      <c r="T24" s="15">
        <v>0</v>
      </c>
      <c r="U24" s="15">
        <v>1</v>
      </c>
      <c r="V24" s="15">
        <v>0</v>
      </c>
      <c r="W24" s="15">
        <v>0</v>
      </c>
      <c r="X24" s="15">
        <v>0</v>
      </c>
      <c r="Y24" s="15">
        <v>8</v>
      </c>
      <c r="Z24" s="15">
        <v>1</v>
      </c>
      <c r="AA24" s="15">
        <v>342</v>
      </c>
      <c r="AB24" s="62">
        <v>0.557</v>
      </c>
      <c r="AC24" s="63">
        <v>0.443</v>
      </c>
    </row>
    <row r="25" spans="2:29" ht="12.75">
      <c r="B25" s="13" t="s">
        <v>58</v>
      </c>
      <c r="C25" s="14">
        <v>3</v>
      </c>
      <c r="D25" s="14">
        <v>2</v>
      </c>
      <c r="E25" s="14" t="s">
        <v>22</v>
      </c>
      <c r="F25" s="15">
        <v>534</v>
      </c>
      <c r="G25" s="15">
        <v>29</v>
      </c>
      <c r="H25" s="15">
        <v>80</v>
      </c>
      <c r="I25" s="15">
        <v>74</v>
      </c>
      <c r="J25" s="15">
        <v>1</v>
      </c>
      <c r="K25" s="15">
        <v>5</v>
      </c>
      <c r="L25" s="15">
        <v>15</v>
      </c>
      <c r="M25" s="15">
        <v>32</v>
      </c>
      <c r="N25" s="15">
        <v>0</v>
      </c>
      <c r="O25" s="15">
        <v>0</v>
      </c>
      <c r="P25" s="15">
        <v>0</v>
      </c>
      <c r="Q25" s="15">
        <v>6</v>
      </c>
      <c r="R25" s="15">
        <v>1</v>
      </c>
      <c r="S25" s="15">
        <v>1</v>
      </c>
      <c r="T25" s="15">
        <v>0</v>
      </c>
      <c r="U25" s="15">
        <v>0</v>
      </c>
      <c r="V25" s="15">
        <v>1</v>
      </c>
      <c r="W25" s="15">
        <v>0</v>
      </c>
      <c r="X25" s="15">
        <v>0</v>
      </c>
      <c r="Y25" s="15">
        <v>2</v>
      </c>
      <c r="Z25" s="15">
        <v>0</v>
      </c>
      <c r="AA25" s="15">
        <v>247</v>
      </c>
      <c r="AB25" s="62">
        <v>0.4625</v>
      </c>
      <c r="AC25" s="63">
        <v>0.5375</v>
      </c>
    </row>
    <row r="26" spans="2:29" ht="12.75">
      <c r="B26" s="13" t="s">
        <v>58</v>
      </c>
      <c r="C26" s="14">
        <v>3</v>
      </c>
      <c r="D26" s="14">
        <v>2</v>
      </c>
      <c r="E26" s="14" t="s">
        <v>23</v>
      </c>
      <c r="F26" s="15">
        <v>627</v>
      </c>
      <c r="G26" s="15">
        <v>35</v>
      </c>
      <c r="H26" s="15">
        <v>104</v>
      </c>
      <c r="I26" s="15">
        <v>75</v>
      </c>
      <c r="J26" s="15">
        <v>1</v>
      </c>
      <c r="K26" s="15">
        <v>0</v>
      </c>
      <c r="L26" s="15">
        <v>25</v>
      </c>
      <c r="M26" s="15">
        <v>34</v>
      </c>
      <c r="N26" s="15">
        <v>0</v>
      </c>
      <c r="O26" s="15">
        <v>0</v>
      </c>
      <c r="P26" s="15">
        <v>0</v>
      </c>
      <c r="Q26" s="15">
        <v>16</v>
      </c>
      <c r="R26" s="15">
        <v>1</v>
      </c>
      <c r="S26" s="15">
        <v>1</v>
      </c>
      <c r="T26" s="15">
        <v>0</v>
      </c>
      <c r="U26" s="15">
        <v>1</v>
      </c>
      <c r="V26" s="15">
        <v>2</v>
      </c>
      <c r="W26" s="15">
        <v>0</v>
      </c>
      <c r="X26" s="15">
        <v>1</v>
      </c>
      <c r="Y26" s="15">
        <v>11</v>
      </c>
      <c r="Z26" s="15">
        <v>0</v>
      </c>
      <c r="AA26" s="15">
        <v>307</v>
      </c>
      <c r="AB26" s="62">
        <v>0.4896</v>
      </c>
      <c r="AC26" s="63">
        <v>0.5104</v>
      </c>
    </row>
    <row r="27" spans="2:29" ht="12.75">
      <c r="B27" s="13" t="s">
        <v>90</v>
      </c>
      <c r="C27" s="14">
        <v>3</v>
      </c>
      <c r="D27" s="14">
        <v>3</v>
      </c>
      <c r="E27" s="14" t="s">
        <v>22</v>
      </c>
      <c r="F27" s="15">
        <v>592</v>
      </c>
      <c r="G27" s="15">
        <v>37</v>
      </c>
      <c r="H27" s="15">
        <v>83</v>
      </c>
      <c r="I27" s="15">
        <v>79</v>
      </c>
      <c r="J27" s="15">
        <v>1</v>
      </c>
      <c r="K27" s="15">
        <v>1</v>
      </c>
      <c r="L27" s="15">
        <v>14</v>
      </c>
      <c r="M27" s="15">
        <v>44</v>
      </c>
      <c r="N27" s="15">
        <v>0</v>
      </c>
      <c r="O27" s="15">
        <v>1</v>
      </c>
      <c r="P27" s="15">
        <v>1</v>
      </c>
      <c r="Q27" s="15">
        <v>8</v>
      </c>
      <c r="R27" s="15">
        <v>0</v>
      </c>
      <c r="S27" s="15">
        <v>0</v>
      </c>
      <c r="T27" s="15">
        <v>2</v>
      </c>
      <c r="U27" s="15">
        <v>0</v>
      </c>
      <c r="V27" s="15">
        <v>0</v>
      </c>
      <c r="W27" s="15">
        <v>0</v>
      </c>
      <c r="X27" s="15">
        <v>0</v>
      </c>
      <c r="Y27" s="15">
        <v>5</v>
      </c>
      <c r="Z27" s="15">
        <v>1</v>
      </c>
      <c r="AA27" s="15">
        <v>277</v>
      </c>
      <c r="AB27" s="62">
        <v>0.4679</v>
      </c>
      <c r="AC27" s="63">
        <v>0.5321</v>
      </c>
    </row>
    <row r="28" spans="2:29" ht="12.75">
      <c r="B28" s="13" t="s">
        <v>90</v>
      </c>
      <c r="C28" s="14">
        <v>3</v>
      </c>
      <c r="D28" s="14">
        <v>3</v>
      </c>
      <c r="E28" s="14" t="s">
        <v>23</v>
      </c>
      <c r="F28" s="15">
        <v>596</v>
      </c>
      <c r="G28" s="15">
        <v>45</v>
      </c>
      <c r="H28" s="15">
        <v>83</v>
      </c>
      <c r="I28" s="15">
        <v>63</v>
      </c>
      <c r="J28" s="15">
        <v>0</v>
      </c>
      <c r="K28" s="15">
        <v>0</v>
      </c>
      <c r="L28" s="15">
        <v>24</v>
      </c>
      <c r="M28" s="15">
        <v>30</v>
      </c>
      <c r="N28" s="15">
        <v>0</v>
      </c>
      <c r="O28" s="15">
        <v>1</v>
      </c>
      <c r="P28" s="15">
        <v>2</v>
      </c>
      <c r="Q28" s="15">
        <v>11</v>
      </c>
      <c r="R28" s="15">
        <v>1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5</v>
      </c>
      <c r="Z28" s="15">
        <v>1</v>
      </c>
      <c r="AA28" s="15">
        <v>266</v>
      </c>
      <c r="AB28" s="62">
        <v>0.4463</v>
      </c>
      <c r="AC28" s="63">
        <v>0.5537</v>
      </c>
    </row>
    <row r="29" spans="2:29" ht="12.75">
      <c r="B29" s="13" t="s">
        <v>90</v>
      </c>
      <c r="C29" s="14">
        <v>3</v>
      </c>
      <c r="D29" s="14">
        <v>3</v>
      </c>
      <c r="E29" s="14" t="s">
        <v>79</v>
      </c>
      <c r="F29" s="15">
        <v>639</v>
      </c>
      <c r="G29" s="15">
        <v>43</v>
      </c>
      <c r="H29" s="15">
        <v>78</v>
      </c>
      <c r="I29" s="15">
        <v>101</v>
      </c>
      <c r="J29" s="15">
        <v>0</v>
      </c>
      <c r="K29" s="15">
        <v>1</v>
      </c>
      <c r="L29" s="15">
        <v>28</v>
      </c>
      <c r="M29" s="15">
        <v>28</v>
      </c>
      <c r="N29" s="15">
        <v>0</v>
      </c>
      <c r="O29" s="15">
        <v>0</v>
      </c>
      <c r="P29" s="15">
        <v>0</v>
      </c>
      <c r="Q29" s="15">
        <v>20</v>
      </c>
      <c r="R29" s="15">
        <v>2</v>
      </c>
      <c r="S29" s="15">
        <v>1</v>
      </c>
      <c r="T29" s="15">
        <v>0</v>
      </c>
      <c r="U29" s="15">
        <v>1</v>
      </c>
      <c r="V29" s="15">
        <v>0</v>
      </c>
      <c r="W29" s="15">
        <v>0</v>
      </c>
      <c r="X29" s="15">
        <v>0</v>
      </c>
      <c r="Y29" s="15">
        <v>2</v>
      </c>
      <c r="Z29" s="15">
        <v>2</v>
      </c>
      <c r="AA29" s="15">
        <v>307</v>
      </c>
      <c r="AB29" s="62">
        <v>0.4804</v>
      </c>
      <c r="AC29" s="63">
        <v>0.5196</v>
      </c>
    </row>
    <row r="30" spans="2:29" ht="12.75">
      <c r="B30" s="13" t="s">
        <v>83</v>
      </c>
      <c r="C30" s="14">
        <v>3</v>
      </c>
      <c r="D30" s="14">
        <v>4</v>
      </c>
      <c r="E30" s="14" t="s">
        <v>22</v>
      </c>
      <c r="F30" s="15">
        <v>545</v>
      </c>
      <c r="G30" s="15">
        <v>28</v>
      </c>
      <c r="H30" s="15">
        <v>91</v>
      </c>
      <c r="I30" s="15">
        <v>75</v>
      </c>
      <c r="J30" s="15">
        <v>0</v>
      </c>
      <c r="K30" s="15">
        <v>0</v>
      </c>
      <c r="L30" s="15">
        <v>15</v>
      </c>
      <c r="M30" s="15">
        <v>30</v>
      </c>
      <c r="N30" s="15">
        <v>0</v>
      </c>
      <c r="O30" s="15">
        <v>0</v>
      </c>
      <c r="P30" s="15">
        <v>0</v>
      </c>
      <c r="Q30" s="15">
        <v>13</v>
      </c>
      <c r="R30" s="15">
        <v>1</v>
      </c>
      <c r="S30" s="15">
        <v>1</v>
      </c>
      <c r="T30" s="15">
        <v>1</v>
      </c>
      <c r="U30" s="15">
        <v>1</v>
      </c>
      <c r="V30" s="15">
        <v>1</v>
      </c>
      <c r="W30" s="15">
        <v>0</v>
      </c>
      <c r="X30" s="15">
        <v>0</v>
      </c>
      <c r="Y30" s="15">
        <v>9</v>
      </c>
      <c r="Z30" s="15">
        <v>0</v>
      </c>
      <c r="AA30" s="15">
        <v>266</v>
      </c>
      <c r="AB30" s="62">
        <v>0.4881</v>
      </c>
      <c r="AC30" s="63">
        <v>0.5119</v>
      </c>
    </row>
    <row r="31" spans="2:29" ht="12.75">
      <c r="B31" s="13" t="s">
        <v>83</v>
      </c>
      <c r="C31" s="14">
        <v>3</v>
      </c>
      <c r="D31" s="14">
        <v>4</v>
      </c>
      <c r="E31" s="14" t="s">
        <v>23</v>
      </c>
      <c r="F31" s="15">
        <v>591</v>
      </c>
      <c r="G31" s="15">
        <v>29</v>
      </c>
      <c r="H31" s="15">
        <v>113</v>
      </c>
      <c r="I31" s="15">
        <v>84</v>
      </c>
      <c r="J31" s="15">
        <v>0</v>
      </c>
      <c r="K31" s="15">
        <v>0</v>
      </c>
      <c r="L31" s="15">
        <v>19</v>
      </c>
      <c r="M31" s="15">
        <v>20</v>
      </c>
      <c r="N31" s="15">
        <v>0</v>
      </c>
      <c r="O31" s="15">
        <v>1</v>
      </c>
      <c r="P31" s="15">
        <v>1</v>
      </c>
      <c r="Q31" s="15">
        <v>10</v>
      </c>
      <c r="R31" s="15">
        <v>1</v>
      </c>
      <c r="S31" s="15">
        <v>0</v>
      </c>
      <c r="T31" s="15">
        <v>0</v>
      </c>
      <c r="U31" s="15">
        <v>0</v>
      </c>
      <c r="V31" s="15">
        <v>1</v>
      </c>
      <c r="W31" s="15">
        <v>0</v>
      </c>
      <c r="X31" s="15">
        <v>0</v>
      </c>
      <c r="Y31" s="15">
        <v>5</v>
      </c>
      <c r="Z31" s="15">
        <v>0</v>
      </c>
      <c r="AA31" s="15">
        <v>284</v>
      </c>
      <c r="AB31" s="62">
        <v>0.4805</v>
      </c>
      <c r="AC31" s="63">
        <v>0.5195</v>
      </c>
    </row>
    <row r="32" spans="2:29" ht="12.75">
      <c r="B32" s="13" t="s">
        <v>83</v>
      </c>
      <c r="C32" s="14">
        <v>3</v>
      </c>
      <c r="D32" s="14">
        <v>4</v>
      </c>
      <c r="E32" s="14" t="s">
        <v>79</v>
      </c>
      <c r="F32" s="15">
        <v>709</v>
      </c>
      <c r="G32" s="15">
        <v>29</v>
      </c>
      <c r="H32" s="15">
        <v>132</v>
      </c>
      <c r="I32" s="15">
        <v>113</v>
      </c>
      <c r="J32" s="15">
        <v>0</v>
      </c>
      <c r="K32" s="15">
        <v>1</v>
      </c>
      <c r="L32" s="15">
        <v>20</v>
      </c>
      <c r="M32" s="15">
        <v>28</v>
      </c>
      <c r="N32" s="15">
        <v>0</v>
      </c>
      <c r="O32" s="15">
        <v>1</v>
      </c>
      <c r="P32" s="15">
        <v>0</v>
      </c>
      <c r="Q32" s="15">
        <v>18</v>
      </c>
      <c r="R32" s="15">
        <v>4</v>
      </c>
      <c r="S32" s="15">
        <v>0</v>
      </c>
      <c r="T32" s="15">
        <v>0</v>
      </c>
      <c r="U32" s="15">
        <v>1</v>
      </c>
      <c r="V32" s="15">
        <v>3</v>
      </c>
      <c r="W32" s="15">
        <v>1</v>
      </c>
      <c r="X32" s="15">
        <v>0</v>
      </c>
      <c r="Y32" s="15">
        <v>6</v>
      </c>
      <c r="Z32" s="15">
        <v>0</v>
      </c>
      <c r="AA32" s="15">
        <v>357</v>
      </c>
      <c r="AB32" s="62">
        <v>0.5035</v>
      </c>
      <c r="AC32" s="63">
        <v>0.4965</v>
      </c>
    </row>
    <row r="33" spans="2:29" ht="12.75">
      <c r="B33" s="13" t="s">
        <v>58</v>
      </c>
      <c r="C33" s="14">
        <v>3</v>
      </c>
      <c r="D33" s="14">
        <v>5</v>
      </c>
      <c r="E33" s="14" t="s">
        <v>22</v>
      </c>
      <c r="F33" s="15">
        <v>437</v>
      </c>
      <c r="G33" s="15">
        <v>17</v>
      </c>
      <c r="H33" s="15">
        <v>66</v>
      </c>
      <c r="I33" s="15">
        <v>74</v>
      </c>
      <c r="J33" s="15">
        <v>1</v>
      </c>
      <c r="K33" s="15">
        <v>0</v>
      </c>
      <c r="L33" s="15">
        <v>21</v>
      </c>
      <c r="M33" s="15">
        <v>44</v>
      </c>
      <c r="N33" s="15">
        <v>0</v>
      </c>
      <c r="O33" s="15">
        <v>0</v>
      </c>
      <c r="P33" s="15">
        <v>0</v>
      </c>
      <c r="Q33" s="15">
        <v>9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10</v>
      </c>
      <c r="Z33" s="15">
        <v>0</v>
      </c>
      <c r="AA33" s="15">
        <v>242</v>
      </c>
      <c r="AB33" s="62">
        <v>0.5538</v>
      </c>
      <c r="AC33" s="63">
        <v>0.4462</v>
      </c>
    </row>
    <row r="34" spans="2:29" ht="12.75">
      <c r="B34" s="13" t="s">
        <v>58</v>
      </c>
      <c r="C34" s="14">
        <v>3</v>
      </c>
      <c r="D34" s="14">
        <v>5</v>
      </c>
      <c r="E34" s="14" t="s">
        <v>23</v>
      </c>
      <c r="F34" s="15">
        <v>509</v>
      </c>
      <c r="G34" s="15">
        <v>26</v>
      </c>
      <c r="H34" s="15">
        <v>88</v>
      </c>
      <c r="I34" s="15">
        <v>80</v>
      </c>
      <c r="J34" s="15">
        <v>1</v>
      </c>
      <c r="K34" s="15">
        <v>2</v>
      </c>
      <c r="L34" s="15">
        <v>26</v>
      </c>
      <c r="M34" s="15">
        <v>39</v>
      </c>
      <c r="N34" s="15">
        <v>0</v>
      </c>
      <c r="O34" s="15">
        <v>1</v>
      </c>
      <c r="P34" s="15">
        <v>0</v>
      </c>
      <c r="Q34" s="15">
        <v>12</v>
      </c>
      <c r="R34" s="15">
        <v>2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2</v>
      </c>
      <c r="Y34" s="15">
        <v>4</v>
      </c>
      <c r="Z34" s="15">
        <v>1</v>
      </c>
      <c r="AA34" s="15">
        <v>284</v>
      </c>
      <c r="AB34" s="62">
        <v>0.558</v>
      </c>
      <c r="AC34" s="63">
        <v>0.442</v>
      </c>
    </row>
    <row r="35" spans="2:29" ht="12.75">
      <c r="B35" s="13" t="s">
        <v>61</v>
      </c>
      <c r="C35" s="14">
        <v>3</v>
      </c>
      <c r="D35" s="14">
        <v>6</v>
      </c>
      <c r="E35" s="14" t="s">
        <v>22</v>
      </c>
      <c r="F35" s="15">
        <v>660</v>
      </c>
      <c r="G35" s="15">
        <v>32</v>
      </c>
      <c r="H35" s="15">
        <v>99</v>
      </c>
      <c r="I35" s="15">
        <v>121</v>
      </c>
      <c r="J35" s="15">
        <v>0</v>
      </c>
      <c r="K35" s="15">
        <v>0</v>
      </c>
      <c r="L35" s="15">
        <v>24</v>
      </c>
      <c r="M35" s="15">
        <v>57</v>
      </c>
      <c r="N35" s="15">
        <v>0</v>
      </c>
      <c r="O35" s="15">
        <v>1</v>
      </c>
      <c r="P35" s="15">
        <v>0</v>
      </c>
      <c r="Q35" s="15">
        <v>7</v>
      </c>
      <c r="R35" s="15">
        <v>0</v>
      </c>
      <c r="S35" s="15">
        <v>1</v>
      </c>
      <c r="T35" s="15">
        <v>0</v>
      </c>
      <c r="U35" s="15">
        <v>0</v>
      </c>
      <c r="V35" s="15">
        <v>0</v>
      </c>
      <c r="W35" s="15">
        <v>0</v>
      </c>
      <c r="X35" s="15">
        <v>2</v>
      </c>
      <c r="Y35" s="15">
        <v>8</v>
      </c>
      <c r="Z35" s="15">
        <v>1</v>
      </c>
      <c r="AA35" s="15">
        <v>353</v>
      </c>
      <c r="AB35" s="62">
        <v>0.5348</v>
      </c>
      <c r="AC35" s="63">
        <v>0.4652</v>
      </c>
    </row>
    <row r="36" spans="2:29" ht="12.75">
      <c r="B36" s="13" t="s">
        <v>61</v>
      </c>
      <c r="C36" s="14">
        <v>3</v>
      </c>
      <c r="D36" s="14">
        <v>6</v>
      </c>
      <c r="E36" s="14" t="s">
        <v>23</v>
      </c>
      <c r="F36" s="15">
        <v>826</v>
      </c>
      <c r="G36" s="15">
        <v>46</v>
      </c>
      <c r="H36" s="15">
        <v>103</v>
      </c>
      <c r="I36" s="15">
        <v>158</v>
      </c>
      <c r="J36" s="15">
        <v>1</v>
      </c>
      <c r="K36" s="15">
        <v>2</v>
      </c>
      <c r="L36" s="15">
        <v>36</v>
      </c>
      <c r="M36" s="15">
        <v>79</v>
      </c>
      <c r="N36" s="15">
        <v>1</v>
      </c>
      <c r="O36" s="15">
        <v>1</v>
      </c>
      <c r="P36" s="15">
        <v>1</v>
      </c>
      <c r="Q36" s="15">
        <v>9</v>
      </c>
      <c r="R36" s="15">
        <v>0</v>
      </c>
      <c r="S36" s="15">
        <v>3</v>
      </c>
      <c r="T36" s="15">
        <v>0</v>
      </c>
      <c r="U36" s="15">
        <v>0</v>
      </c>
      <c r="V36" s="15">
        <v>2</v>
      </c>
      <c r="W36" s="15">
        <v>0</v>
      </c>
      <c r="X36" s="15">
        <v>0</v>
      </c>
      <c r="Y36" s="15">
        <v>10</v>
      </c>
      <c r="Z36" s="15">
        <v>2</v>
      </c>
      <c r="AA36" s="15">
        <v>454</v>
      </c>
      <c r="AB36" s="62">
        <v>0.5496</v>
      </c>
      <c r="AC36" s="63">
        <v>0.4504</v>
      </c>
    </row>
    <row r="37" spans="2:29" ht="12.75">
      <c r="B37" s="13" t="s">
        <v>84</v>
      </c>
      <c r="C37" s="14">
        <v>3</v>
      </c>
      <c r="D37" s="14">
        <v>7</v>
      </c>
      <c r="E37" s="14" t="s">
        <v>22</v>
      </c>
      <c r="F37" s="15">
        <v>578</v>
      </c>
      <c r="G37" s="15">
        <v>47</v>
      </c>
      <c r="H37" s="15">
        <v>54</v>
      </c>
      <c r="I37" s="15">
        <v>72</v>
      </c>
      <c r="J37" s="15">
        <v>0</v>
      </c>
      <c r="K37" s="15">
        <v>1</v>
      </c>
      <c r="L37" s="15">
        <v>8</v>
      </c>
      <c r="M37" s="15">
        <v>24</v>
      </c>
      <c r="N37" s="15">
        <v>0</v>
      </c>
      <c r="O37" s="15">
        <v>0</v>
      </c>
      <c r="P37" s="15">
        <v>0</v>
      </c>
      <c r="Q37" s="15">
        <v>8</v>
      </c>
      <c r="R37" s="15">
        <v>2</v>
      </c>
      <c r="S37" s="15">
        <v>1</v>
      </c>
      <c r="T37" s="15">
        <v>0</v>
      </c>
      <c r="U37" s="15">
        <v>0</v>
      </c>
      <c r="V37" s="15">
        <v>1</v>
      </c>
      <c r="W37" s="15">
        <v>1</v>
      </c>
      <c r="X37" s="15">
        <v>2</v>
      </c>
      <c r="Y37" s="15">
        <v>3</v>
      </c>
      <c r="Z37" s="15">
        <v>3</v>
      </c>
      <c r="AA37" s="15">
        <v>227</v>
      </c>
      <c r="AB37" s="62">
        <v>0.3927</v>
      </c>
      <c r="AC37" s="63">
        <v>0.6073</v>
      </c>
    </row>
    <row r="38" spans="2:29" ht="12.75">
      <c r="B38" s="13" t="s">
        <v>84</v>
      </c>
      <c r="C38" s="14">
        <v>3</v>
      </c>
      <c r="D38" s="14">
        <v>7</v>
      </c>
      <c r="E38" s="14" t="s">
        <v>23</v>
      </c>
      <c r="F38" s="15">
        <v>706</v>
      </c>
      <c r="G38" s="15">
        <v>40</v>
      </c>
      <c r="H38" s="15">
        <v>78</v>
      </c>
      <c r="I38" s="15">
        <v>94</v>
      </c>
      <c r="J38" s="15">
        <v>0</v>
      </c>
      <c r="K38" s="15">
        <v>4</v>
      </c>
      <c r="L38" s="15">
        <v>23</v>
      </c>
      <c r="M38" s="15">
        <v>33</v>
      </c>
      <c r="N38" s="15">
        <v>0</v>
      </c>
      <c r="O38" s="15">
        <v>2</v>
      </c>
      <c r="P38" s="15">
        <v>0</v>
      </c>
      <c r="Q38" s="15">
        <v>17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1</v>
      </c>
      <c r="X38" s="15">
        <v>1</v>
      </c>
      <c r="Y38" s="15">
        <v>7</v>
      </c>
      <c r="Z38" s="15">
        <v>2</v>
      </c>
      <c r="AA38" s="15">
        <v>302</v>
      </c>
      <c r="AB38" s="62">
        <v>0.4278</v>
      </c>
      <c r="AC38" s="63">
        <v>0.5722</v>
      </c>
    </row>
    <row r="39" spans="2:29" ht="12.75">
      <c r="B39" s="13" t="s">
        <v>84</v>
      </c>
      <c r="C39" s="14">
        <v>3</v>
      </c>
      <c r="D39" s="14">
        <v>7</v>
      </c>
      <c r="E39" s="14" t="s">
        <v>79</v>
      </c>
      <c r="F39" s="15">
        <v>659</v>
      </c>
      <c r="G39" s="15">
        <v>55</v>
      </c>
      <c r="H39" s="15">
        <v>73</v>
      </c>
      <c r="I39" s="15">
        <v>97</v>
      </c>
      <c r="J39" s="15">
        <v>0</v>
      </c>
      <c r="K39" s="15">
        <v>2</v>
      </c>
      <c r="L39" s="15">
        <v>12</v>
      </c>
      <c r="M39" s="15">
        <v>26</v>
      </c>
      <c r="N39" s="15">
        <v>0</v>
      </c>
      <c r="O39" s="15">
        <v>0</v>
      </c>
      <c r="P39" s="15">
        <v>1</v>
      </c>
      <c r="Q39" s="15">
        <v>16</v>
      </c>
      <c r="R39" s="15">
        <v>2</v>
      </c>
      <c r="S39" s="15">
        <v>1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2</v>
      </c>
      <c r="Z39" s="15">
        <v>2</v>
      </c>
      <c r="AA39" s="15">
        <v>289</v>
      </c>
      <c r="AB39" s="62">
        <v>0.4385</v>
      </c>
      <c r="AC39" s="63">
        <v>0.5615</v>
      </c>
    </row>
    <row r="40" spans="2:29" ht="12.75">
      <c r="B40" s="13" t="s">
        <v>89</v>
      </c>
      <c r="C40" s="14">
        <v>3</v>
      </c>
      <c r="D40" s="14">
        <v>8</v>
      </c>
      <c r="E40" s="14" t="s">
        <v>22</v>
      </c>
      <c r="F40" s="15">
        <v>626</v>
      </c>
      <c r="G40" s="15">
        <v>37</v>
      </c>
      <c r="H40" s="15">
        <v>105</v>
      </c>
      <c r="I40" s="15">
        <v>83</v>
      </c>
      <c r="J40" s="15">
        <v>1</v>
      </c>
      <c r="K40" s="15">
        <v>0</v>
      </c>
      <c r="L40" s="15">
        <v>23</v>
      </c>
      <c r="M40" s="15">
        <v>32</v>
      </c>
      <c r="N40" s="15">
        <v>0</v>
      </c>
      <c r="O40" s="15">
        <v>0</v>
      </c>
      <c r="P40" s="15">
        <v>0</v>
      </c>
      <c r="Q40" s="15">
        <v>11</v>
      </c>
      <c r="R40" s="15">
        <v>0</v>
      </c>
      <c r="S40" s="15">
        <v>1</v>
      </c>
      <c r="T40" s="15">
        <v>0</v>
      </c>
      <c r="U40" s="15">
        <v>0</v>
      </c>
      <c r="V40" s="15">
        <v>1</v>
      </c>
      <c r="W40" s="15">
        <v>0</v>
      </c>
      <c r="X40" s="15">
        <v>0</v>
      </c>
      <c r="Y40" s="15">
        <v>7</v>
      </c>
      <c r="Z40" s="15">
        <v>4</v>
      </c>
      <c r="AA40" s="15">
        <v>305</v>
      </c>
      <c r="AB40" s="62">
        <v>0.4872</v>
      </c>
      <c r="AC40" s="63">
        <v>0.5128</v>
      </c>
    </row>
    <row r="41" spans="2:29" ht="12.75">
      <c r="B41" s="13" t="s">
        <v>89</v>
      </c>
      <c r="C41" s="14">
        <v>3</v>
      </c>
      <c r="D41" s="14">
        <v>8</v>
      </c>
      <c r="E41" s="14" t="s">
        <v>23</v>
      </c>
      <c r="F41" s="15">
        <v>704</v>
      </c>
      <c r="G41" s="15">
        <v>47</v>
      </c>
      <c r="H41" s="15">
        <v>111</v>
      </c>
      <c r="I41" s="15">
        <v>81</v>
      </c>
      <c r="J41" s="15">
        <v>0</v>
      </c>
      <c r="K41" s="15">
        <v>1</v>
      </c>
      <c r="L41" s="15">
        <v>27</v>
      </c>
      <c r="M41" s="15">
        <v>30</v>
      </c>
      <c r="N41" s="15">
        <v>0</v>
      </c>
      <c r="O41" s="15">
        <v>0</v>
      </c>
      <c r="P41" s="15">
        <v>0</v>
      </c>
      <c r="Q41" s="15">
        <v>15</v>
      </c>
      <c r="R41" s="15">
        <v>1</v>
      </c>
      <c r="S41" s="15">
        <v>0</v>
      </c>
      <c r="T41" s="15">
        <v>1</v>
      </c>
      <c r="U41" s="15">
        <v>0</v>
      </c>
      <c r="V41" s="15">
        <v>2</v>
      </c>
      <c r="W41" s="15">
        <v>0</v>
      </c>
      <c r="X41" s="15">
        <v>0</v>
      </c>
      <c r="Y41" s="15">
        <v>5</v>
      </c>
      <c r="Z41" s="15">
        <v>2</v>
      </c>
      <c r="AA41" s="15">
        <v>323</v>
      </c>
      <c r="AB41" s="62">
        <v>0.4588</v>
      </c>
      <c r="AC41" s="63">
        <v>0.5412</v>
      </c>
    </row>
    <row r="42" spans="2:29" ht="12.75">
      <c r="B42" s="13" t="s">
        <v>89</v>
      </c>
      <c r="C42" s="14">
        <v>3</v>
      </c>
      <c r="D42" s="14">
        <v>8</v>
      </c>
      <c r="E42" s="14" t="s">
        <v>79</v>
      </c>
      <c r="F42" s="15">
        <v>757</v>
      </c>
      <c r="G42" s="15">
        <v>34</v>
      </c>
      <c r="H42" s="15">
        <v>142</v>
      </c>
      <c r="I42" s="15">
        <v>95</v>
      </c>
      <c r="J42" s="15">
        <v>2</v>
      </c>
      <c r="K42" s="15">
        <v>2</v>
      </c>
      <c r="L42" s="15">
        <v>30</v>
      </c>
      <c r="M42" s="15">
        <v>30</v>
      </c>
      <c r="N42" s="15">
        <v>0</v>
      </c>
      <c r="O42" s="15">
        <v>1</v>
      </c>
      <c r="P42" s="15">
        <v>0</v>
      </c>
      <c r="Q42" s="15">
        <v>16</v>
      </c>
      <c r="R42" s="15">
        <v>3</v>
      </c>
      <c r="S42" s="15">
        <v>1</v>
      </c>
      <c r="T42" s="15">
        <v>0</v>
      </c>
      <c r="U42" s="15">
        <v>0</v>
      </c>
      <c r="V42" s="15">
        <v>1</v>
      </c>
      <c r="W42" s="15">
        <v>0</v>
      </c>
      <c r="X42" s="15">
        <v>0</v>
      </c>
      <c r="Y42" s="15">
        <v>7</v>
      </c>
      <c r="Z42" s="15">
        <v>1</v>
      </c>
      <c r="AA42" s="15">
        <v>365</v>
      </c>
      <c r="AB42" s="62">
        <v>0.4822</v>
      </c>
      <c r="AC42" s="63">
        <v>0.5178</v>
      </c>
    </row>
    <row r="43" spans="2:29" ht="12.75">
      <c r="B43" s="13" t="s">
        <v>63</v>
      </c>
      <c r="C43" s="14">
        <v>3</v>
      </c>
      <c r="D43" s="14">
        <v>9</v>
      </c>
      <c r="E43" s="14" t="s">
        <v>22</v>
      </c>
      <c r="F43" s="15">
        <v>450</v>
      </c>
      <c r="G43" s="15">
        <v>24</v>
      </c>
      <c r="H43" s="15">
        <v>56</v>
      </c>
      <c r="I43" s="15">
        <v>73</v>
      </c>
      <c r="J43" s="15">
        <v>0</v>
      </c>
      <c r="K43" s="15">
        <v>1</v>
      </c>
      <c r="L43" s="15">
        <v>19</v>
      </c>
      <c r="M43" s="15">
        <v>27</v>
      </c>
      <c r="N43" s="15">
        <v>1</v>
      </c>
      <c r="O43" s="15">
        <v>0</v>
      </c>
      <c r="P43" s="15">
        <v>0</v>
      </c>
      <c r="Q43" s="15">
        <v>10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1</v>
      </c>
      <c r="Y43" s="15">
        <v>5</v>
      </c>
      <c r="Z43" s="15">
        <v>0</v>
      </c>
      <c r="AA43" s="15">
        <v>217</v>
      </c>
      <c r="AB43" s="62">
        <v>0.4822</v>
      </c>
      <c r="AC43" s="63">
        <v>0.5178</v>
      </c>
    </row>
    <row r="44" spans="2:29" ht="12.75">
      <c r="B44" s="13" t="s">
        <v>63</v>
      </c>
      <c r="C44" s="14">
        <v>3</v>
      </c>
      <c r="D44" s="14">
        <v>9</v>
      </c>
      <c r="E44" s="14" t="s">
        <v>23</v>
      </c>
      <c r="F44" s="15">
        <v>489</v>
      </c>
      <c r="G44" s="15">
        <v>36</v>
      </c>
      <c r="H44" s="15">
        <v>45</v>
      </c>
      <c r="I44" s="15">
        <v>67</v>
      </c>
      <c r="J44" s="15">
        <v>0</v>
      </c>
      <c r="K44" s="15">
        <v>0</v>
      </c>
      <c r="L44" s="15">
        <v>13</v>
      </c>
      <c r="M44" s="15">
        <v>31</v>
      </c>
      <c r="N44" s="15">
        <v>0</v>
      </c>
      <c r="O44" s="15">
        <v>0</v>
      </c>
      <c r="P44" s="15">
        <v>0</v>
      </c>
      <c r="Q44" s="15">
        <v>16</v>
      </c>
      <c r="R44" s="15">
        <v>0</v>
      </c>
      <c r="S44" s="15">
        <v>0</v>
      </c>
      <c r="T44" s="15">
        <v>0</v>
      </c>
      <c r="U44" s="15">
        <v>1</v>
      </c>
      <c r="V44" s="15">
        <v>0</v>
      </c>
      <c r="W44" s="15">
        <v>0</v>
      </c>
      <c r="X44" s="15">
        <v>0</v>
      </c>
      <c r="Y44" s="15">
        <v>4</v>
      </c>
      <c r="Z44" s="15">
        <v>1</v>
      </c>
      <c r="AA44" s="15">
        <v>214</v>
      </c>
      <c r="AB44" s="62">
        <v>0.4376</v>
      </c>
      <c r="AC44" s="63">
        <v>0.5624</v>
      </c>
    </row>
    <row r="45" spans="2:29" ht="12.75">
      <c r="B45" s="13"/>
      <c r="C45" s="14"/>
      <c r="D45" s="14"/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62"/>
      <c r="AC45" s="63"/>
    </row>
    <row r="46" spans="2:29" s="37" customFormat="1" ht="12.75">
      <c r="B46" s="38" t="s">
        <v>35</v>
      </c>
      <c r="C46" s="39"/>
      <c r="D46" s="39"/>
      <c r="E46" s="39"/>
      <c r="F46" s="40">
        <f>SUM(F8:F45)</f>
        <v>22883</v>
      </c>
      <c r="G46" s="40">
        <f aca="true" t="shared" si="0" ref="G46:Z46">SUM(G8:G45)</f>
        <v>1298</v>
      </c>
      <c r="H46" s="40">
        <f t="shared" si="0"/>
        <v>3223</v>
      </c>
      <c r="I46" s="40">
        <f t="shared" si="0"/>
        <v>3480</v>
      </c>
      <c r="J46" s="40">
        <f t="shared" si="0"/>
        <v>26</v>
      </c>
      <c r="K46" s="40">
        <f t="shared" si="0"/>
        <v>42</v>
      </c>
      <c r="L46" s="40">
        <f t="shared" si="0"/>
        <v>757</v>
      </c>
      <c r="M46" s="40">
        <f t="shared" si="0"/>
        <v>1455</v>
      </c>
      <c r="N46" s="40">
        <f t="shared" si="0"/>
        <v>2</v>
      </c>
      <c r="O46" s="40">
        <f t="shared" si="0"/>
        <v>18</v>
      </c>
      <c r="P46" s="40">
        <f t="shared" si="0"/>
        <v>6</v>
      </c>
      <c r="Q46" s="40">
        <f t="shared" si="0"/>
        <v>387</v>
      </c>
      <c r="R46" s="40">
        <f t="shared" si="0"/>
        <v>43</v>
      </c>
      <c r="S46" s="40">
        <f t="shared" si="0"/>
        <v>16</v>
      </c>
      <c r="T46" s="40">
        <f t="shared" si="0"/>
        <v>8</v>
      </c>
      <c r="U46" s="40">
        <f t="shared" si="0"/>
        <v>11</v>
      </c>
      <c r="V46" s="40">
        <f t="shared" si="0"/>
        <v>25</v>
      </c>
      <c r="W46" s="40">
        <f t="shared" si="0"/>
        <v>6</v>
      </c>
      <c r="X46" s="40">
        <f t="shared" si="0"/>
        <v>17</v>
      </c>
      <c r="Y46" s="40">
        <f t="shared" si="0"/>
        <v>189</v>
      </c>
      <c r="Z46" s="40">
        <f t="shared" si="0"/>
        <v>49</v>
      </c>
      <c r="AA46" s="40">
        <f>SUM(AA8:AA44)</f>
        <v>11058</v>
      </c>
      <c r="AB46" s="39"/>
      <c r="AC46" s="64"/>
    </row>
    <row r="47" spans="2:29" s="37" customFormat="1" ht="13.5" thickBot="1">
      <c r="B47" s="55" t="s">
        <v>4</v>
      </c>
      <c r="C47" s="56"/>
      <c r="D47" s="56"/>
      <c r="E47" s="56"/>
      <c r="F47" s="57"/>
      <c r="G47" s="58">
        <v>11.79</v>
      </c>
      <c r="H47" s="58">
        <v>29.28</v>
      </c>
      <c r="I47" s="58">
        <v>31.61</v>
      </c>
      <c r="J47" s="58">
        <v>0.24</v>
      </c>
      <c r="K47" s="58">
        <v>0.38</v>
      </c>
      <c r="L47" s="58">
        <v>6.88</v>
      </c>
      <c r="M47" s="58">
        <v>13.22</v>
      </c>
      <c r="N47" s="58">
        <v>0.02</v>
      </c>
      <c r="O47" s="58">
        <v>0.16</v>
      </c>
      <c r="P47" s="58">
        <v>0.05</v>
      </c>
      <c r="Q47" s="58">
        <v>3.52</v>
      </c>
      <c r="R47" s="58">
        <v>0.39</v>
      </c>
      <c r="S47" s="58">
        <v>0.15</v>
      </c>
      <c r="T47" s="58">
        <v>0.07</v>
      </c>
      <c r="U47" s="58">
        <v>0.1</v>
      </c>
      <c r="V47" s="58">
        <v>0.23</v>
      </c>
      <c r="W47" s="58">
        <v>0.05</v>
      </c>
      <c r="X47" s="58">
        <v>0.15</v>
      </c>
      <c r="Y47" s="58">
        <v>1.72</v>
      </c>
      <c r="Z47" s="58">
        <v>0.44</v>
      </c>
      <c r="AA47" s="58">
        <v>99.56</v>
      </c>
      <c r="AB47" s="65">
        <v>0.4832</v>
      </c>
      <c r="AC47" s="66">
        <v>0.5168</v>
      </c>
    </row>
    <row r="48" spans="2:29" ht="12.75">
      <c r="B48" s="15"/>
      <c r="C48" s="14"/>
      <c r="D48" s="14"/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43"/>
      <c r="AB48" s="15"/>
      <c r="AC48" s="15"/>
    </row>
  </sheetData>
  <mergeCells count="3">
    <mergeCell ref="B3:F3"/>
    <mergeCell ref="B4:D4"/>
    <mergeCell ref="B1:T1"/>
  </mergeCells>
  <printOptions/>
  <pageMargins left="0.75" right="0.75" top="0.79" bottom="1" header="0" footer="0"/>
  <pageSetup fitToHeight="1" fitToWidth="1" horizontalDpi="300" verticalDpi="3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workbookViewId="0" topLeftCell="A1">
      <selection activeCell="H18" sqref="H18"/>
    </sheetView>
  </sheetViews>
  <sheetFormatPr defaultColWidth="11.421875" defaultRowHeight="12.75"/>
  <cols>
    <col min="1" max="1" width="6.140625" style="0" customWidth="1"/>
    <col min="2" max="2" width="28.140625" style="0" customWidth="1"/>
    <col min="3" max="3" width="8.8515625" style="0" customWidth="1"/>
    <col min="4" max="4" width="4.57421875" style="0" customWidth="1"/>
    <col min="5" max="5" width="5.140625" style="0" customWidth="1"/>
    <col min="6" max="6" width="7.28125" style="0" customWidth="1"/>
    <col min="7" max="8" width="7.7109375" style="0" customWidth="1"/>
    <col min="9" max="9" width="7.57421875" style="0" customWidth="1"/>
    <col min="10" max="10" width="6.7109375" style="0" customWidth="1"/>
    <col min="11" max="11" width="9.00390625" style="0" customWidth="1"/>
    <col min="12" max="12" width="6.8515625" style="0" customWidth="1"/>
    <col min="13" max="13" width="7.421875" style="0" customWidth="1"/>
    <col min="14" max="14" width="6.7109375" style="0" customWidth="1"/>
    <col min="15" max="15" width="6.8515625" style="0" customWidth="1"/>
    <col min="16" max="16" width="6.7109375" style="0" customWidth="1"/>
    <col min="17" max="17" width="6.140625" style="0" customWidth="1"/>
    <col min="18" max="19" width="6.28125" style="0" customWidth="1"/>
    <col min="20" max="21" width="6.7109375" style="0" customWidth="1"/>
    <col min="22" max="22" width="6.57421875" style="0" customWidth="1"/>
    <col min="23" max="23" width="6.28125" style="0" customWidth="1"/>
    <col min="24" max="24" width="6.00390625" style="0" customWidth="1"/>
    <col min="25" max="25" width="6.28125" style="0" customWidth="1"/>
    <col min="26" max="26" width="7.00390625" style="0" customWidth="1"/>
    <col min="27" max="27" width="8.00390625" style="0" customWidth="1"/>
    <col min="28" max="28" width="13.00390625" style="0" customWidth="1"/>
    <col min="29" max="29" width="10.28125" style="0" customWidth="1"/>
  </cols>
  <sheetData>
    <row r="1" spans="1:21" s="2" customFormat="1" ht="18">
      <c r="A1" s="1"/>
      <c r="B1" s="166" t="s">
        <v>91</v>
      </c>
      <c r="C1" s="166"/>
      <c r="D1" s="166"/>
      <c r="E1" s="166"/>
      <c r="F1" s="166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spans="1:6" s="2" customFormat="1" ht="12.75">
      <c r="A2" s="1"/>
      <c r="B2" s="3" t="s">
        <v>0</v>
      </c>
      <c r="C2" s="4"/>
      <c r="D2" s="1"/>
      <c r="E2" s="1"/>
      <c r="F2" s="1"/>
    </row>
    <row r="3" spans="1:7" s="2" customFormat="1" ht="12.75">
      <c r="A3" s="1"/>
      <c r="B3" s="168" t="s">
        <v>98</v>
      </c>
      <c r="C3" s="168"/>
      <c r="D3" s="168"/>
      <c r="E3" s="168"/>
      <c r="F3" s="168"/>
      <c r="G3" s="167"/>
    </row>
    <row r="4" spans="1:6" s="2" customFormat="1" ht="12.75">
      <c r="A4" s="1"/>
      <c r="B4" s="165" t="s">
        <v>1</v>
      </c>
      <c r="C4" s="165"/>
      <c r="D4" s="165"/>
      <c r="E4" s="1"/>
      <c r="F4" s="1"/>
    </row>
    <row r="5" ht="13.5" thickBot="1"/>
    <row r="6" spans="2:29" ht="48.75" thickBot="1">
      <c r="B6" s="44" t="s">
        <v>39</v>
      </c>
      <c r="C6" s="49" t="s">
        <v>92</v>
      </c>
      <c r="D6" s="45" t="s">
        <v>93</v>
      </c>
      <c r="E6" s="45" t="s">
        <v>33</v>
      </c>
      <c r="F6" s="46" t="s">
        <v>86</v>
      </c>
      <c r="G6" s="47" t="s">
        <v>7</v>
      </c>
      <c r="H6" s="48" t="s">
        <v>66</v>
      </c>
      <c r="I6" s="47" t="s">
        <v>40</v>
      </c>
      <c r="J6" s="47" t="s">
        <v>49</v>
      </c>
      <c r="K6" s="48" t="s">
        <v>67</v>
      </c>
      <c r="L6" s="48" t="s">
        <v>68</v>
      </c>
      <c r="M6" s="47" t="s">
        <v>8</v>
      </c>
      <c r="N6" s="47" t="s">
        <v>45</v>
      </c>
      <c r="O6" s="48" t="s">
        <v>69</v>
      </c>
      <c r="P6" s="47" t="s">
        <v>70</v>
      </c>
      <c r="Q6" s="47" t="s">
        <v>71</v>
      </c>
      <c r="R6" s="47" t="s">
        <v>72</v>
      </c>
      <c r="S6" s="47" t="s">
        <v>73</v>
      </c>
      <c r="T6" s="47" t="s">
        <v>74</v>
      </c>
      <c r="U6" s="48" t="s">
        <v>75</v>
      </c>
      <c r="V6" s="48" t="s">
        <v>76</v>
      </c>
      <c r="W6" s="48" t="s">
        <v>43</v>
      </c>
      <c r="X6" s="47" t="s">
        <v>77</v>
      </c>
      <c r="Y6" s="49" t="s">
        <v>19</v>
      </c>
      <c r="Z6" s="49" t="s">
        <v>20</v>
      </c>
      <c r="AA6" s="50" t="s">
        <v>97</v>
      </c>
      <c r="AB6" s="51" t="s">
        <v>104</v>
      </c>
      <c r="AC6" s="52" t="s">
        <v>158</v>
      </c>
    </row>
    <row r="7" spans="2:29" ht="12.75"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60"/>
      <c r="AC7" s="61"/>
    </row>
    <row r="8" spans="2:29" ht="12.75">
      <c r="B8" s="13" t="s">
        <v>78</v>
      </c>
      <c r="C8" s="14">
        <v>1</v>
      </c>
      <c r="D8" s="14">
        <v>1</v>
      </c>
      <c r="E8" s="14" t="s">
        <v>22</v>
      </c>
      <c r="F8" s="15">
        <v>581</v>
      </c>
      <c r="G8" s="41">
        <v>0.1406</v>
      </c>
      <c r="H8" s="41">
        <v>0.25</v>
      </c>
      <c r="I8" s="41">
        <v>0.3406</v>
      </c>
      <c r="J8" s="41">
        <v>0.0031</v>
      </c>
      <c r="K8" s="41">
        <v>0.0031</v>
      </c>
      <c r="L8" s="41">
        <v>0.0781</v>
      </c>
      <c r="M8" s="41">
        <v>0.1375</v>
      </c>
      <c r="N8" s="41">
        <v>0</v>
      </c>
      <c r="O8" s="41">
        <v>0</v>
      </c>
      <c r="P8" s="41">
        <v>0</v>
      </c>
      <c r="Q8" s="41">
        <v>0.0281</v>
      </c>
      <c r="R8" s="41">
        <v>0.0031</v>
      </c>
      <c r="S8" s="41">
        <v>0</v>
      </c>
      <c r="T8" s="41">
        <v>0</v>
      </c>
      <c r="U8" s="41">
        <v>0</v>
      </c>
      <c r="V8" s="41">
        <v>0</v>
      </c>
      <c r="W8" s="41">
        <v>0.0031</v>
      </c>
      <c r="X8" s="41">
        <v>0.0031</v>
      </c>
      <c r="Y8" s="41">
        <v>0.0094</v>
      </c>
      <c r="Z8" s="41">
        <v>0.0031</v>
      </c>
      <c r="AA8" s="41">
        <v>0.9969</v>
      </c>
      <c r="AB8" s="62">
        <v>0.5525</v>
      </c>
      <c r="AC8" s="63">
        <v>0.4475</v>
      </c>
    </row>
    <row r="9" spans="2:29" ht="12.75">
      <c r="B9" s="13" t="s">
        <v>78</v>
      </c>
      <c r="C9" s="14">
        <v>1</v>
      </c>
      <c r="D9" s="14">
        <v>1</v>
      </c>
      <c r="E9" s="14" t="s">
        <v>23</v>
      </c>
      <c r="F9" s="15">
        <v>615</v>
      </c>
      <c r="G9" s="41">
        <v>0.1043</v>
      </c>
      <c r="H9" s="41">
        <v>0.2174</v>
      </c>
      <c r="I9" s="41">
        <v>0.4087</v>
      </c>
      <c r="J9" s="41">
        <v>0.0029</v>
      </c>
      <c r="K9" s="41">
        <v>0.0029</v>
      </c>
      <c r="L9" s="41">
        <v>0.0725</v>
      </c>
      <c r="M9" s="41">
        <v>0.1333</v>
      </c>
      <c r="N9" s="41">
        <v>0</v>
      </c>
      <c r="O9" s="41">
        <v>0.0029</v>
      </c>
      <c r="P9" s="41">
        <v>0</v>
      </c>
      <c r="Q9" s="41">
        <v>0.0174</v>
      </c>
      <c r="R9" s="41">
        <v>0.0029</v>
      </c>
      <c r="S9" s="41">
        <v>0.0058</v>
      </c>
      <c r="T9" s="67">
        <v>0.0058</v>
      </c>
      <c r="U9" s="41">
        <v>0</v>
      </c>
      <c r="V9" s="41">
        <v>0.0029</v>
      </c>
      <c r="W9" s="41">
        <v>0</v>
      </c>
      <c r="X9" s="41">
        <v>0</v>
      </c>
      <c r="Y9" s="41">
        <v>0.0203</v>
      </c>
      <c r="Z9" s="41">
        <v>0</v>
      </c>
      <c r="AA9" s="41">
        <v>1</v>
      </c>
      <c r="AB9" s="62">
        <v>0.561</v>
      </c>
      <c r="AC9" s="63">
        <v>0.439</v>
      </c>
    </row>
    <row r="10" spans="2:29" ht="12.75">
      <c r="B10" s="13" t="s">
        <v>78</v>
      </c>
      <c r="C10" s="14">
        <v>1</v>
      </c>
      <c r="D10" s="14">
        <v>1</v>
      </c>
      <c r="E10" s="14" t="s">
        <v>79</v>
      </c>
      <c r="F10" s="15">
        <v>626</v>
      </c>
      <c r="G10" s="41">
        <v>0.1062</v>
      </c>
      <c r="H10" s="41">
        <v>0.2478</v>
      </c>
      <c r="I10" s="41">
        <v>0.4041</v>
      </c>
      <c r="J10" s="41">
        <v>0.0029</v>
      </c>
      <c r="K10" s="41">
        <v>0.0029</v>
      </c>
      <c r="L10" s="41">
        <v>0.0678</v>
      </c>
      <c r="M10" s="41">
        <v>0.118</v>
      </c>
      <c r="N10" s="41">
        <v>0</v>
      </c>
      <c r="O10" s="41">
        <v>0.0029</v>
      </c>
      <c r="P10" s="41">
        <v>0</v>
      </c>
      <c r="Q10" s="41">
        <v>0.0265</v>
      </c>
      <c r="R10" s="41">
        <v>0.0059</v>
      </c>
      <c r="S10" s="41">
        <v>0.0029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0.0118</v>
      </c>
      <c r="Z10" s="41">
        <v>0</v>
      </c>
      <c r="AA10" s="41">
        <v>1</v>
      </c>
      <c r="AB10" s="62">
        <v>0.5415</v>
      </c>
      <c r="AC10" s="63">
        <v>0.4585</v>
      </c>
    </row>
    <row r="11" spans="2:29" ht="12.75">
      <c r="B11" s="13" t="s">
        <v>80</v>
      </c>
      <c r="C11" s="14">
        <v>1</v>
      </c>
      <c r="D11" s="14">
        <v>2</v>
      </c>
      <c r="E11" s="14" t="s">
        <v>24</v>
      </c>
      <c r="F11" s="15">
        <v>758</v>
      </c>
      <c r="G11" s="41">
        <v>0.07</v>
      </c>
      <c r="H11" s="41">
        <v>0.237</v>
      </c>
      <c r="I11" s="41">
        <v>0.3905</v>
      </c>
      <c r="J11" s="41">
        <v>0.0045</v>
      </c>
      <c r="K11" s="41">
        <v>0.0058</v>
      </c>
      <c r="L11" s="41">
        <v>0.0722</v>
      </c>
      <c r="M11" s="41">
        <v>0.1828</v>
      </c>
      <c r="N11" s="41">
        <v>0</v>
      </c>
      <c r="O11" s="41">
        <v>0.0023</v>
      </c>
      <c r="P11" s="41">
        <v>0</v>
      </c>
      <c r="Q11" s="41">
        <v>0</v>
      </c>
      <c r="R11" s="41">
        <v>0.0045</v>
      </c>
      <c r="S11" s="41">
        <v>0</v>
      </c>
      <c r="T11" s="67">
        <v>0</v>
      </c>
      <c r="U11" s="41">
        <v>0.0023</v>
      </c>
      <c r="V11" s="41">
        <v>0.0023</v>
      </c>
      <c r="W11" s="41">
        <v>0</v>
      </c>
      <c r="X11" s="41">
        <v>0</v>
      </c>
      <c r="Y11" s="41">
        <v>0.0248</v>
      </c>
      <c r="Z11" s="41">
        <v>0.0089</v>
      </c>
      <c r="AA11" s="41">
        <v>0.9911</v>
      </c>
      <c r="AB11" s="62">
        <v>0.5897</v>
      </c>
      <c r="AC11" s="63">
        <v>0.4103</v>
      </c>
    </row>
    <row r="12" spans="2:29" ht="12.75">
      <c r="B12" s="13" t="s">
        <v>26</v>
      </c>
      <c r="C12" s="14">
        <v>2</v>
      </c>
      <c r="D12" s="14">
        <v>1</v>
      </c>
      <c r="E12" s="14" t="s">
        <v>24</v>
      </c>
      <c r="F12" s="15">
        <v>804</v>
      </c>
      <c r="G12" s="41">
        <v>0.07</v>
      </c>
      <c r="H12" s="67">
        <v>0.237</v>
      </c>
      <c r="I12" s="41">
        <v>0.3905</v>
      </c>
      <c r="J12" s="41">
        <v>0.0045</v>
      </c>
      <c r="K12" s="41">
        <v>0.0068</v>
      </c>
      <c r="L12" s="41">
        <v>0.0722</v>
      </c>
      <c r="M12" s="41">
        <v>0.1828</v>
      </c>
      <c r="N12" s="41">
        <v>0</v>
      </c>
      <c r="O12" s="67">
        <v>0.0023</v>
      </c>
      <c r="P12" s="41">
        <v>0</v>
      </c>
      <c r="Q12" s="41">
        <v>0</v>
      </c>
      <c r="R12" s="41">
        <v>0.0045</v>
      </c>
      <c r="S12" s="41">
        <v>0</v>
      </c>
      <c r="T12" s="41">
        <v>0</v>
      </c>
      <c r="U12" s="41">
        <v>0.0023</v>
      </c>
      <c r="V12" s="41">
        <v>0.0023</v>
      </c>
      <c r="W12" s="41">
        <v>0</v>
      </c>
      <c r="X12" s="41">
        <v>0</v>
      </c>
      <c r="Y12" s="41">
        <v>0.0248</v>
      </c>
      <c r="Z12" s="41">
        <v>0.0089</v>
      </c>
      <c r="AA12" s="41">
        <v>0.9911</v>
      </c>
      <c r="AB12" s="62">
        <v>0.5025</v>
      </c>
      <c r="AC12" s="63">
        <v>0.4975</v>
      </c>
    </row>
    <row r="13" spans="2:29" ht="12.75">
      <c r="B13" s="13" t="s">
        <v>26</v>
      </c>
      <c r="C13" s="14">
        <v>2</v>
      </c>
      <c r="D13" s="14">
        <v>2</v>
      </c>
      <c r="E13" s="14" t="s">
        <v>22</v>
      </c>
      <c r="F13" s="15">
        <v>607</v>
      </c>
      <c r="G13" s="41">
        <v>0.0823</v>
      </c>
      <c r="H13" s="41">
        <v>0.207</v>
      </c>
      <c r="I13" s="41">
        <v>0.4264</v>
      </c>
      <c r="J13" s="41">
        <v>0</v>
      </c>
      <c r="K13" s="41">
        <v>0.0025</v>
      </c>
      <c r="L13" s="41">
        <v>0.0574</v>
      </c>
      <c r="M13" s="41">
        <v>0.182</v>
      </c>
      <c r="N13" s="41">
        <v>0</v>
      </c>
      <c r="O13" s="41">
        <v>0.0025</v>
      </c>
      <c r="P13" s="41">
        <v>0</v>
      </c>
      <c r="Q13" s="41">
        <v>0.0249</v>
      </c>
      <c r="R13" s="41">
        <v>0.005</v>
      </c>
      <c r="S13" s="41">
        <v>0</v>
      </c>
      <c r="T13" s="67">
        <v>0</v>
      </c>
      <c r="U13" s="41">
        <v>0.0025</v>
      </c>
      <c r="V13" s="41">
        <v>0.0025</v>
      </c>
      <c r="W13" s="41">
        <v>0</v>
      </c>
      <c r="X13" s="41">
        <v>0.0025</v>
      </c>
      <c r="Y13" s="41">
        <v>0.0025</v>
      </c>
      <c r="Z13" s="41">
        <v>0.0074</v>
      </c>
      <c r="AA13" s="41">
        <v>0.9926</v>
      </c>
      <c r="AB13" s="62">
        <v>0.43</v>
      </c>
      <c r="AC13" s="63">
        <v>0.57</v>
      </c>
    </row>
    <row r="14" spans="2:29" ht="12.75">
      <c r="B14" s="13" t="s">
        <v>26</v>
      </c>
      <c r="C14" s="14">
        <v>2</v>
      </c>
      <c r="D14" s="14">
        <v>2</v>
      </c>
      <c r="E14" s="14" t="s">
        <v>23</v>
      </c>
      <c r="F14" s="15">
        <v>741</v>
      </c>
      <c r="G14" s="41">
        <v>0.0895</v>
      </c>
      <c r="H14" s="67">
        <v>0.358</v>
      </c>
      <c r="I14" s="41">
        <v>0.3346</v>
      </c>
      <c r="J14" s="41">
        <v>0</v>
      </c>
      <c r="K14" s="41">
        <v>0</v>
      </c>
      <c r="L14" s="41">
        <v>0.0817</v>
      </c>
      <c r="M14" s="41">
        <v>0.0895</v>
      </c>
      <c r="N14" s="41">
        <v>0</v>
      </c>
      <c r="O14" s="67">
        <v>0</v>
      </c>
      <c r="P14" s="41">
        <v>0</v>
      </c>
      <c r="Q14" s="41">
        <v>0.0311</v>
      </c>
      <c r="R14" s="41">
        <v>0.0039</v>
      </c>
      <c r="S14" s="41">
        <v>0.0039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0.0078</v>
      </c>
      <c r="Z14" s="41">
        <v>0.0153</v>
      </c>
      <c r="AA14" s="41">
        <v>0.9847</v>
      </c>
      <c r="AB14" s="62">
        <v>0.5196</v>
      </c>
      <c r="AC14" s="63">
        <v>0.4804</v>
      </c>
    </row>
    <row r="15" spans="2:29" ht="12.75">
      <c r="B15" s="13" t="s">
        <v>78</v>
      </c>
      <c r="C15" s="14">
        <v>2</v>
      </c>
      <c r="D15" s="14">
        <v>3</v>
      </c>
      <c r="E15" s="14" t="s">
        <v>22</v>
      </c>
      <c r="F15" s="15">
        <v>534</v>
      </c>
      <c r="G15" s="41">
        <v>0.156</v>
      </c>
      <c r="H15" s="41">
        <v>0.2752</v>
      </c>
      <c r="I15" s="41">
        <v>0.3211</v>
      </c>
      <c r="J15" s="41">
        <v>0</v>
      </c>
      <c r="K15" s="41">
        <v>0.0046</v>
      </c>
      <c r="L15" s="41">
        <v>0.0642</v>
      </c>
      <c r="M15" s="41">
        <v>0.1422</v>
      </c>
      <c r="N15" s="41">
        <v>0</v>
      </c>
      <c r="O15" s="41">
        <v>0.0046</v>
      </c>
      <c r="P15" s="41">
        <v>0</v>
      </c>
      <c r="Q15" s="41">
        <v>0.0183</v>
      </c>
      <c r="R15" s="41">
        <v>0</v>
      </c>
      <c r="S15" s="41">
        <v>0</v>
      </c>
      <c r="T15" s="41">
        <v>0</v>
      </c>
      <c r="U15" s="41">
        <v>0</v>
      </c>
      <c r="V15" s="41">
        <v>0.0046</v>
      </c>
      <c r="W15" s="41">
        <v>0</v>
      </c>
      <c r="X15" s="41">
        <v>0.0046</v>
      </c>
      <c r="Y15" s="41">
        <v>0.0046</v>
      </c>
      <c r="Z15" s="41">
        <v>0.0046</v>
      </c>
      <c r="AA15" s="41">
        <v>0.9954</v>
      </c>
      <c r="AB15" s="62">
        <v>0.4101</v>
      </c>
      <c r="AC15" s="63">
        <v>0.5899</v>
      </c>
    </row>
    <row r="16" spans="2:29" ht="12.75">
      <c r="B16" s="13" t="s">
        <v>78</v>
      </c>
      <c r="C16" s="14">
        <v>2</v>
      </c>
      <c r="D16" s="14">
        <v>3</v>
      </c>
      <c r="E16" s="14" t="s">
        <v>23</v>
      </c>
      <c r="F16" s="15">
        <v>568</v>
      </c>
      <c r="G16" s="41">
        <v>0.1293</v>
      </c>
      <c r="H16" s="67">
        <v>0.3233</v>
      </c>
      <c r="I16" s="41">
        <v>0.306</v>
      </c>
      <c r="J16" s="41">
        <v>0.0086</v>
      </c>
      <c r="K16" s="41">
        <v>0.0043</v>
      </c>
      <c r="L16" s="41">
        <v>0.0431</v>
      </c>
      <c r="M16" s="41">
        <v>0.1293</v>
      </c>
      <c r="N16" s="41">
        <v>0</v>
      </c>
      <c r="O16" s="67">
        <v>0.0043</v>
      </c>
      <c r="P16" s="41">
        <v>0</v>
      </c>
      <c r="Q16" s="41">
        <v>0.0345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0.0043</v>
      </c>
      <c r="Y16" s="41">
        <v>0.0129</v>
      </c>
      <c r="Z16" s="41">
        <v>0.0043</v>
      </c>
      <c r="AA16" s="41">
        <v>0.9957</v>
      </c>
      <c r="AB16" s="62">
        <v>0.4102</v>
      </c>
      <c r="AC16" s="63">
        <v>0.5898</v>
      </c>
    </row>
    <row r="17" spans="2:29" ht="12.75">
      <c r="B17" s="13" t="s">
        <v>78</v>
      </c>
      <c r="C17" s="14">
        <v>2</v>
      </c>
      <c r="D17" s="14">
        <v>3</v>
      </c>
      <c r="E17" s="14" t="s">
        <v>79</v>
      </c>
      <c r="F17" s="15">
        <v>593</v>
      </c>
      <c r="G17" s="41">
        <v>0.1138</v>
      </c>
      <c r="H17" s="41">
        <v>0.3241</v>
      </c>
      <c r="I17" s="41">
        <v>0.2897</v>
      </c>
      <c r="J17" s="41">
        <v>0.0034</v>
      </c>
      <c r="K17" s="41">
        <v>0.0034</v>
      </c>
      <c r="L17" s="41">
        <v>0.0793</v>
      </c>
      <c r="M17" s="41">
        <v>0.1586</v>
      </c>
      <c r="N17" s="41">
        <v>0</v>
      </c>
      <c r="O17" s="41">
        <v>0</v>
      </c>
      <c r="P17" s="41">
        <v>0</v>
      </c>
      <c r="Q17" s="41">
        <v>0.0207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0.0069</v>
      </c>
      <c r="Z17" s="41">
        <v>0.0136</v>
      </c>
      <c r="AA17" s="41">
        <v>0.9864</v>
      </c>
      <c r="AB17" s="62">
        <v>0.4958</v>
      </c>
      <c r="AC17" s="63">
        <v>0.5042</v>
      </c>
    </row>
    <row r="18" spans="2:29" ht="12.75">
      <c r="B18" s="13" t="s">
        <v>81</v>
      </c>
      <c r="C18" s="14">
        <v>2</v>
      </c>
      <c r="D18" s="14">
        <v>4</v>
      </c>
      <c r="E18" s="14" t="s">
        <v>22</v>
      </c>
      <c r="F18" s="15">
        <v>629</v>
      </c>
      <c r="G18" s="41">
        <v>0.1295</v>
      </c>
      <c r="H18" s="67">
        <v>0.2626</v>
      </c>
      <c r="I18" s="41">
        <v>0.3345</v>
      </c>
      <c r="J18" s="41">
        <v>0.0036</v>
      </c>
      <c r="K18" s="41">
        <v>0.0036</v>
      </c>
      <c r="L18" s="41">
        <v>0.0791</v>
      </c>
      <c r="M18" s="41">
        <v>0.1259</v>
      </c>
      <c r="N18" s="41">
        <v>0</v>
      </c>
      <c r="O18" s="67">
        <v>0.0036</v>
      </c>
      <c r="P18" s="41">
        <v>0</v>
      </c>
      <c r="Q18" s="41">
        <v>0.0396</v>
      </c>
      <c r="R18" s="41">
        <v>0</v>
      </c>
      <c r="S18" s="41">
        <v>0</v>
      </c>
      <c r="T18" s="41">
        <v>0.0036</v>
      </c>
      <c r="U18" s="41">
        <v>0</v>
      </c>
      <c r="V18" s="41">
        <v>0.0036</v>
      </c>
      <c r="W18" s="41">
        <v>0</v>
      </c>
      <c r="X18" s="41">
        <v>0.0036</v>
      </c>
      <c r="Y18" s="41">
        <v>0.0072</v>
      </c>
      <c r="Z18" s="41">
        <v>0</v>
      </c>
      <c r="AA18" s="41">
        <v>1</v>
      </c>
      <c r="AB18" s="62">
        <v>0.4402</v>
      </c>
      <c r="AC18" s="63">
        <v>0.558</v>
      </c>
    </row>
    <row r="19" spans="2:29" ht="12.75">
      <c r="B19" s="13" t="s">
        <v>81</v>
      </c>
      <c r="C19" s="14">
        <v>2</v>
      </c>
      <c r="D19" s="14">
        <v>4</v>
      </c>
      <c r="E19" s="14" t="s">
        <v>23</v>
      </c>
      <c r="F19" s="15">
        <v>763</v>
      </c>
      <c r="G19" s="41">
        <v>0.1215</v>
      </c>
      <c r="H19" s="41">
        <v>0.2523</v>
      </c>
      <c r="I19" s="41">
        <v>0.3738</v>
      </c>
      <c r="J19" s="41">
        <v>0.0031</v>
      </c>
      <c r="K19" s="41">
        <v>0.0062</v>
      </c>
      <c r="L19" s="41">
        <v>0.053</v>
      </c>
      <c r="M19" s="67">
        <v>0.1153</v>
      </c>
      <c r="N19" s="41">
        <v>0</v>
      </c>
      <c r="O19" s="41">
        <v>0</v>
      </c>
      <c r="P19" s="41">
        <v>0</v>
      </c>
      <c r="Q19" s="41">
        <v>0.0343</v>
      </c>
      <c r="R19" s="41">
        <v>0.0062</v>
      </c>
      <c r="S19" s="41">
        <v>0</v>
      </c>
      <c r="T19" s="41">
        <v>0</v>
      </c>
      <c r="U19" s="41">
        <v>0.0031</v>
      </c>
      <c r="V19" s="41">
        <v>0</v>
      </c>
      <c r="W19" s="41">
        <v>0</v>
      </c>
      <c r="X19" s="41">
        <v>0.0031</v>
      </c>
      <c r="Y19" s="41">
        <v>0.028</v>
      </c>
      <c r="Z19" s="41">
        <v>0</v>
      </c>
      <c r="AA19" s="41">
        <v>1</v>
      </c>
      <c r="AB19" s="62">
        <v>0.4207</v>
      </c>
      <c r="AC19" s="63">
        <v>0.5793</v>
      </c>
    </row>
    <row r="20" spans="2:29" ht="12.75">
      <c r="B20" s="13" t="s">
        <v>56</v>
      </c>
      <c r="C20" s="14">
        <v>2</v>
      </c>
      <c r="D20" s="14">
        <v>5</v>
      </c>
      <c r="E20" s="14" t="s">
        <v>22</v>
      </c>
      <c r="F20" s="15">
        <v>530</v>
      </c>
      <c r="G20" s="41">
        <v>0.1496</v>
      </c>
      <c r="H20" s="67">
        <v>0.3162</v>
      </c>
      <c r="I20" s="41">
        <v>0.2393</v>
      </c>
      <c r="J20" s="41">
        <v>0</v>
      </c>
      <c r="K20" s="41">
        <v>0.0085</v>
      </c>
      <c r="L20" s="41">
        <v>0.0726</v>
      </c>
      <c r="M20" s="41">
        <v>0.141</v>
      </c>
      <c r="N20" s="41">
        <v>0</v>
      </c>
      <c r="O20" s="67">
        <v>0</v>
      </c>
      <c r="P20" s="41">
        <v>0</v>
      </c>
      <c r="Q20" s="41">
        <v>0.0556</v>
      </c>
      <c r="R20" s="41">
        <v>0.0043</v>
      </c>
      <c r="S20" s="41">
        <v>0</v>
      </c>
      <c r="T20" s="41">
        <v>0</v>
      </c>
      <c r="U20" s="41">
        <v>0.0043</v>
      </c>
      <c r="V20" s="41">
        <v>0.0043</v>
      </c>
      <c r="W20" s="41">
        <v>0</v>
      </c>
      <c r="X20" s="41">
        <v>0</v>
      </c>
      <c r="Y20" s="41">
        <v>0.0043</v>
      </c>
      <c r="Z20" s="41">
        <v>0</v>
      </c>
      <c r="AA20" s="41">
        <v>1</v>
      </c>
      <c r="AB20" s="62">
        <v>0.4415</v>
      </c>
      <c r="AC20" s="63">
        <v>0.5585</v>
      </c>
    </row>
    <row r="21" spans="2:29" ht="12.75">
      <c r="B21" s="13" t="s">
        <v>56</v>
      </c>
      <c r="C21" s="14">
        <v>2</v>
      </c>
      <c r="D21" s="14">
        <v>5</v>
      </c>
      <c r="E21" s="14" t="s">
        <v>23</v>
      </c>
      <c r="F21" s="15">
        <v>574</v>
      </c>
      <c r="G21" s="41">
        <v>0.163</v>
      </c>
      <c r="H21" s="41">
        <v>0.37</v>
      </c>
      <c r="I21" s="41">
        <v>0.2423</v>
      </c>
      <c r="J21" s="41">
        <v>0.0088</v>
      </c>
      <c r="K21" s="41">
        <v>0</v>
      </c>
      <c r="L21" s="41">
        <v>0.0617</v>
      </c>
      <c r="M21" s="67">
        <v>0.0837</v>
      </c>
      <c r="N21" s="41">
        <v>0</v>
      </c>
      <c r="O21" s="41">
        <v>0</v>
      </c>
      <c r="P21" s="41">
        <v>0</v>
      </c>
      <c r="Q21" s="41">
        <v>0.0485</v>
      </c>
      <c r="R21" s="41">
        <v>0.0044</v>
      </c>
      <c r="S21" s="41">
        <v>0</v>
      </c>
      <c r="T21" s="41">
        <v>0</v>
      </c>
      <c r="U21" s="41">
        <v>0</v>
      </c>
      <c r="V21" s="41">
        <v>0.0044</v>
      </c>
      <c r="W21" s="41">
        <v>0</v>
      </c>
      <c r="X21" s="41">
        <v>0</v>
      </c>
      <c r="Y21" s="41">
        <v>0.0132</v>
      </c>
      <c r="Z21" s="41">
        <v>0.0087</v>
      </c>
      <c r="AA21" s="41">
        <v>0.9913</v>
      </c>
      <c r="AB21" s="62">
        <v>0.399</v>
      </c>
      <c r="AC21" s="63">
        <v>0.601</v>
      </c>
    </row>
    <row r="22" spans="2:29" ht="12.75">
      <c r="B22" s="13" t="s">
        <v>56</v>
      </c>
      <c r="C22" s="14">
        <v>2</v>
      </c>
      <c r="D22" s="14">
        <v>5</v>
      </c>
      <c r="E22" s="14" t="s">
        <v>79</v>
      </c>
      <c r="F22" s="15">
        <v>605</v>
      </c>
      <c r="G22" s="41">
        <v>0.152</v>
      </c>
      <c r="H22" s="67">
        <v>0.392</v>
      </c>
      <c r="I22" s="41">
        <v>0.196</v>
      </c>
      <c r="J22" s="41">
        <v>0.004</v>
      </c>
      <c r="K22" s="41">
        <v>0</v>
      </c>
      <c r="L22" s="41">
        <v>0.076</v>
      </c>
      <c r="M22" s="41">
        <v>0.112</v>
      </c>
      <c r="N22" s="41">
        <v>0</v>
      </c>
      <c r="O22" s="67">
        <v>0</v>
      </c>
      <c r="P22" s="41">
        <v>0</v>
      </c>
      <c r="Q22" s="41">
        <v>0.028</v>
      </c>
      <c r="R22" s="41">
        <v>0.008</v>
      </c>
      <c r="S22" s="41">
        <v>0</v>
      </c>
      <c r="T22" s="41">
        <v>0.004</v>
      </c>
      <c r="U22" s="41">
        <v>0</v>
      </c>
      <c r="V22" s="41">
        <v>0.004</v>
      </c>
      <c r="W22" s="41">
        <v>0</v>
      </c>
      <c r="X22" s="41">
        <v>0</v>
      </c>
      <c r="Y22" s="41">
        <v>0.024</v>
      </c>
      <c r="Z22" s="41">
        <v>0.0157</v>
      </c>
      <c r="AA22" s="41">
        <v>0.9843</v>
      </c>
      <c r="AB22" s="62">
        <v>0.4198</v>
      </c>
      <c r="AC22" s="63">
        <v>0.5802</v>
      </c>
    </row>
    <row r="23" spans="2:29" ht="12.75">
      <c r="B23" s="13" t="s">
        <v>82</v>
      </c>
      <c r="C23" s="14">
        <v>3</v>
      </c>
      <c r="D23" s="14">
        <v>1</v>
      </c>
      <c r="E23" s="14" t="s">
        <v>22</v>
      </c>
      <c r="F23" s="15">
        <v>507</v>
      </c>
      <c r="G23" s="41">
        <v>0.1128</v>
      </c>
      <c r="H23" s="41">
        <v>0.2556</v>
      </c>
      <c r="I23" s="41">
        <v>0.2669</v>
      </c>
      <c r="J23" s="41">
        <v>0.0075</v>
      </c>
      <c r="K23" s="41">
        <v>0.0075</v>
      </c>
      <c r="L23" s="41">
        <v>0.0714</v>
      </c>
      <c r="M23" s="41">
        <v>0.2143</v>
      </c>
      <c r="N23" s="41">
        <v>0</v>
      </c>
      <c r="O23" s="41">
        <v>0.0038</v>
      </c>
      <c r="P23" s="41">
        <v>0</v>
      </c>
      <c r="Q23" s="41">
        <v>0.0414</v>
      </c>
      <c r="R23" s="41">
        <v>0.0038</v>
      </c>
      <c r="S23" s="41">
        <v>0</v>
      </c>
      <c r="T23" s="41">
        <v>0</v>
      </c>
      <c r="U23" s="41">
        <v>0</v>
      </c>
      <c r="V23" s="41">
        <v>0</v>
      </c>
      <c r="W23" s="41">
        <v>0.0038</v>
      </c>
      <c r="X23" s="41">
        <v>0</v>
      </c>
      <c r="Y23" s="41">
        <v>0.0113</v>
      </c>
      <c r="Z23" s="41">
        <v>0</v>
      </c>
      <c r="AA23" s="41">
        <v>1</v>
      </c>
      <c r="AB23" s="62">
        <v>0.5247</v>
      </c>
      <c r="AC23" s="63">
        <v>0.4753</v>
      </c>
    </row>
    <row r="24" spans="2:29" ht="12.75">
      <c r="B24" s="13" t="s">
        <v>82</v>
      </c>
      <c r="C24" s="14">
        <v>3</v>
      </c>
      <c r="D24" s="14">
        <v>1</v>
      </c>
      <c r="E24" s="14" t="s">
        <v>23</v>
      </c>
      <c r="F24" s="15">
        <v>614</v>
      </c>
      <c r="G24" s="41">
        <v>0.0938</v>
      </c>
      <c r="H24" s="41">
        <v>0.305</v>
      </c>
      <c r="I24" s="41">
        <v>0.3021</v>
      </c>
      <c r="J24" s="41">
        <v>0.0059</v>
      </c>
      <c r="K24" s="41">
        <v>0.0059</v>
      </c>
      <c r="L24" s="41">
        <v>0.0381</v>
      </c>
      <c r="M24" s="41">
        <v>0.1906</v>
      </c>
      <c r="N24" s="41">
        <v>0</v>
      </c>
      <c r="O24" s="41">
        <v>0</v>
      </c>
      <c r="P24" s="41">
        <v>0</v>
      </c>
      <c r="Q24" s="41">
        <v>0.0205</v>
      </c>
      <c r="R24" s="41">
        <v>0.0117</v>
      </c>
      <c r="S24" s="41">
        <v>0</v>
      </c>
      <c r="T24" s="41">
        <v>0</v>
      </c>
      <c r="U24" s="41">
        <v>0.0029</v>
      </c>
      <c r="V24" s="41">
        <v>0</v>
      </c>
      <c r="W24" s="41">
        <v>0</v>
      </c>
      <c r="X24" s="41">
        <v>0</v>
      </c>
      <c r="Y24" s="41">
        <v>0.0235</v>
      </c>
      <c r="Z24" s="41">
        <v>0.0029</v>
      </c>
      <c r="AA24" s="41">
        <v>0.9971</v>
      </c>
      <c r="AB24" s="62">
        <v>0.557</v>
      </c>
      <c r="AC24" s="63">
        <v>0.443</v>
      </c>
    </row>
    <row r="25" spans="2:29" ht="12.75">
      <c r="B25" s="13" t="s">
        <v>58</v>
      </c>
      <c r="C25" s="14">
        <v>3</v>
      </c>
      <c r="D25" s="14">
        <v>2</v>
      </c>
      <c r="E25" s="14" t="s">
        <v>22</v>
      </c>
      <c r="F25" s="15">
        <v>534</v>
      </c>
      <c r="G25" s="41">
        <v>0.1174</v>
      </c>
      <c r="H25" s="41">
        <v>0.3239</v>
      </c>
      <c r="I25" s="41">
        <v>0.2996</v>
      </c>
      <c r="J25" s="41">
        <v>0.004</v>
      </c>
      <c r="K25" s="41">
        <v>0.0202</v>
      </c>
      <c r="L25" s="41">
        <v>0.0607</v>
      </c>
      <c r="M25" s="41">
        <v>0.1296</v>
      </c>
      <c r="N25" s="41">
        <v>0</v>
      </c>
      <c r="O25" s="41">
        <v>0</v>
      </c>
      <c r="P25" s="41">
        <v>0</v>
      </c>
      <c r="Q25" s="41">
        <v>0.0243</v>
      </c>
      <c r="R25" s="41">
        <v>0.004</v>
      </c>
      <c r="S25" s="41">
        <v>0.004</v>
      </c>
      <c r="T25" s="41">
        <v>0</v>
      </c>
      <c r="U25" s="41">
        <v>0</v>
      </c>
      <c r="V25" s="41">
        <v>0.004</v>
      </c>
      <c r="W25" s="41">
        <v>0</v>
      </c>
      <c r="X25" s="41">
        <v>0</v>
      </c>
      <c r="Y25" s="41">
        <v>0.0081</v>
      </c>
      <c r="Z25" s="41">
        <v>0</v>
      </c>
      <c r="AA25" s="41">
        <v>1</v>
      </c>
      <c r="AB25" s="62">
        <v>0.4625</v>
      </c>
      <c r="AC25" s="63">
        <v>0.5375</v>
      </c>
    </row>
    <row r="26" spans="2:29" ht="12.75">
      <c r="B26" s="13" t="s">
        <v>58</v>
      </c>
      <c r="C26" s="14">
        <v>3</v>
      </c>
      <c r="D26" s="14">
        <v>2</v>
      </c>
      <c r="E26" s="14" t="s">
        <v>23</v>
      </c>
      <c r="F26" s="15">
        <v>627</v>
      </c>
      <c r="G26" s="41">
        <v>0.114</v>
      </c>
      <c r="H26" s="41">
        <v>0.3388</v>
      </c>
      <c r="I26" s="41">
        <v>0.2443</v>
      </c>
      <c r="J26" s="41">
        <v>0.0033</v>
      </c>
      <c r="K26" s="41">
        <v>0</v>
      </c>
      <c r="L26" s="41">
        <v>0.0814</v>
      </c>
      <c r="M26" s="41">
        <v>0.1107</v>
      </c>
      <c r="N26" s="41">
        <v>0</v>
      </c>
      <c r="O26" s="41">
        <v>0</v>
      </c>
      <c r="P26" s="41">
        <v>0</v>
      </c>
      <c r="Q26" s="41">
        <v>0.0521</v>
      </c>
      <c r="R26" s="41">
        <v>0.0033</v>
      </c>
      <c r="S26" s="41">
        <v>0.0033</v>
      </c>
      <c r="T26" s="41">
        <v>0</v>
      </c>
      <c r="U26" s="41">
        <v>0.0033</v>
      </c>
      <c r="V26" s="41">
        <v>0.0065</v>
      </c>
      <c r="W26" s="41">
        <v>0</v>
      </c>
      <c r="X26" s="41">
        <v>0.0033</v>
      </c>
      <c r="Y26" s="41">
        <v>0.0358</v>
      </c>
      <c r="Z26" s="41">
        <v>0</v>
      </c>
      <c r="AA26" s="41">
        <v>1</v>
      </c>
      <c r="AB26" s="62">
        <v>0.4896</v>
      </c>
      <c r="AC26" s="63">
        <v>0.5104</v>
      </c>
    </row>
    <row r="27" spans="2:29" ht="12.75">
      <c r="B27" s="13" t="s">
        <v>90</v>
      </c>
      <c r="C27" s="14">
        <v>3</v>
      </c>
      <c r="D27" s="14">
        <v>3</v>
      </c>
      <c r="E27" s="14" t="s">
        <v>22</v>
      </c>
      <c r="F27" s="15">
        <v>592</v>
      </c>
      <c r="G27" s="41">
        <v>0.1341</v>
      </c>
      <c r="H27" s="41">
        <v>0.3007</v>
      </c>
      <c r="I27" s="41">
        <v>0.2862</v>
      </c>
      <c r="J27" s="41">
        <v>0.0036</v>
      </c>
      <c r="K27" s="41">
        <v>0.0036</v>
      </c>
      <c r="L27" s="41">
        <v>0.0507</v>
      </c>
      <c r="M27" s="41">
        <v>0.1594</v>
      </c>
      <c r="N27" s="41">
        <v>0</v>
      </c>
      <c r="O27" s="41">
        <v>0.0036</v>
      </c>
      <c r="P27" s="41">
        <v>0.0036</v>
      </c>
      <c r="Q27" s="41">
        <v>0.029</v>
      </c>
      <c r="R27" s="41">
        <v>0</v>
      </c>
      <c r="S27" s="41">
        <v>0</v>
      </c>
      <c r="T27" s="41">
        <v>0.0072</v>
      </c>
      <c r="U27" s="41">
        <v>0</v>
      </c>
      <c r="V27" s="41">
        <v>0</v>
      </c>
      <c r="W27" s="41">
        <v>0</v>
      </c>
      <c r="X27" s="41">
        <v>0</v>
      </c>
      <c r="Y27" s="41">
        <v>0.0181</v>
      </c>
      <c r="Z27" s="41">
        <v>0.0036</v>
      </c>
      <c r="AA27" s="41">
        <v>0.9964</v>
      </c>
      <c r="AB27" s="62">
        <v>0.4679</v>
      </c>
      <c r="AC27" s="63">
        <v>0.5321</v>
      </c>
    </row>
    <row r="28" spans="2:29" ht="12.75">
      <c r="B28" s="13" t="s">
        <v>90</v>
      </c>
      <c r="C28" s="14">
        <v>3</v>
      </c>
      <c r="D28" s="14">
        <v>3</v>
      </c>
      <c r="E28" s="14" t="s">
        <v>23</v>
      </c>
      <c r="F28" s="15">
        <v>596</v>
      </c>
      <c r="G28" s="41">
        <v>0.1698</v>
      </c>
      <c r="H28" s="41">
        <v>0.3132</v>
      </c>
      <c r="I28" s="41">
        <v>0.2377</v>
      </c>
      <c r="J28" s="41">
        <v>0</v>
      </c>
      <c r="K28" s="41">
        <v>0</v>
      </c>
      <c r="L28" s="41">
        <v>0.0906</v>
      </c>
      <c r="M28" s="41">
        <v>0.1132</v>
      </c>
      <c r="N28" s="41">
        <v>0</v>
      </c>
      <c r="O28" s="41">
        <v>0.0038</v>
      </c>
      <c r="P28" s="41">
        <v>0.0075</v>
      </c>
      <c r="Q28" s="41">
        <v>0.0415</v>
      </c>
      <c r="R28" s="41">
        <v>0.0038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0.0189</v>
      </c>
      <c r="Z28" s="41">
        <v>0.0038</v>
      </c>
      <c r="AA28" s="41">
        <v>0.9962</v>
      </c>
      <c r="AB28" s="62">
        <v>0.4463</v>
      </c>
      <c r="AC28" s="63">
        <v>0.5537</v>
      </c>
    </row>
    <row r="29" spans="2:29" ht="12.75">
      <c r="B29" s="13" t="s">
        <v>90</v>
      </c>
      <c r="C29" s="14">
        <v>3</v>
      </c>
      <c r="D29" s="14">
        <v>3</v>
      </c>
      <c r="E29" s="14" t="s">
        <v>79</v>
      </c>
      <c r="F29" s="15">
        <v>639</v>
      </c>
      <c r="G29" s="41">
        <v>0.141</v>
      </c>
      <c r="H29" s="41">
        <v>0.2557</v>
      </c>
      <c r="I29" s="41">
        <v>0.3311</v>
      </c>
      <c r="J29" s="41">
        <v>0</v>
      </c>
      <c r="K29" s="41">
        <v>0.0033</v>
      </c>
      <c r="L29" s="41">
        <v>0.0918</v>
      </c>
      <c r="M29" s="41">
        <v>0.0918</v>
      </c>
      <c r="N29" s="41">
        <v>0</v>
      </c>
      <c r="O29" s="41">
        <v>0</v>
      </c>
      <c r="P29" s="41">
        <v>0</v>
      </c>
      <c r="Q29" s="41">
        <v>0.0656</v>
      </c>
      <c r="R29" s="41">
        <v>0.0066</v>
      </c>
      <c r="S29" s="41">
        <v>0.0033</v>
      </c>
      <c r="T29" s="41">
        <v>0</v>
      </c>
      <c r="U29" s="41">
        <v>0.0033</v>
      </c>
      <c r="V29" s="41">
        <v>0</v>
      </c>
      <c r="W29" s="41">
        <v>0</v>
      </c>
      <c r="X29" s="41">
        <v>0</v>
      </c>
      <c r="Y29" s="41">
        <v>0.0066</v>
      </c>
      <c r="Z29" s="41">
        <v>0.0065</v>
      </c>
      <c r="AA29" s="41">
        <v>0.9935</v>
      </c>
      <c r="AB29" s="62">
        <v>0.4804</v>
      </c>
      <c r="AC29" s="63">
        <v>0.5196</v>
      </c>
    </row>
    <row r="30" spans="2:29" ht="12.75">
      <c r="B30" s="13" t="s">
        <v>83</v>
      </c>
      <c r="C30" s="14">
        <v>3</v>
      </c>
      <c r="D30" s="14">
        <v>4</v>
      </c>
      <c r="E30" s="14" t="s">
        <v>22</v>
      </c>
      <c r="F30" s="15">
        <v>545</v>
      </c>
      <c r="G30" s="41">
        <v>0.1053</v>
      </c>
      <c r="H30" s="41">
        <v>0.3421</v>
      </c>
      <c r="I30" s="41">
        <v>0.282</v>
      </c>
      <c r="J30" s="41">
        <v>0</v>
      </c>
      <c r="K30" s="41">
        <v>0</v>
      </c>
      <c r="L30" s="41">
        <v>0.0564</v>
      </c>
      <c r="M30" s="41">
        <v>0.1128</v>
      </c>
      <c r="N30" s="41">
        <v>0</v>
      </c>
      <c r="O30" s="41">
        <v>0</v>
      </c>
      <c r="P30" s="41">
        <v>0</v>
      </c>
      <c r="Q30" s="41">
        <v>0.0489</v>
      </c>
      <c r="R30" s="41">
        <v>0.0038</v>
      </c>
      <c r="S30" s="41">
        <v>0.0038</v>
      </c>
      <c r="T30" s="41">
        <v>0.0038</v>
      </c>
      <c r="U30" s="41">
        <v>0.0038</v>
      </c>
      <c r="V30" s="41">
        <v>0.0038</v>
      </c>
      <c r="W30" s="41">
        <v>0</v>
      </c>
      <c r="X30" s="41">
        <v>0</v>
      </c>
      <c r="Y30" s="41">
        <v>0.0338</v>
      </c>
      <c r="Z30" s="41">
        <v>0</v>
      </c>
      <c r="AA30" s="41">
        <v>1</v>
      </c>
      <c r="AB30" s="62">
        <v>0.4881</v>
      </c>
      <c r="AC30" s="63">
        <v>0.5119</v>
      </c>
    </row>
    <row r="31" spans="2:29" ht="12.75">
      <c r="B31" s="13" t="s">
        <v>83</v>
      </c>
      <c r="C31" s="14">
        <v>3</v>
      </c>
      <c r="D31" s="14">
        <v>4</v>
      </c>
      <c r="E31" s="14" t="s">
        <v>23</v>
      </c>
      <c r="F31" s="15">
        <v>591</v>
      </c>
      <c r="G31" s="41">
        <v>0.1021</v>
      </c>
      <c r="H31" s="41">
        <v>0.3979</v>
      </c>
      <c r="I31" s="41">
        <v>0.2958</v>
      </c>
      <c r="J31" s="41">
        <v>0</v>
      </c>
      <c r="K31" s="41">
        <v>0</v>
      </c>
      <c r="L31" s="41">
        <v>0.0669</v>
      </c>
      <c r="M31" s="41">
        <v>0.0704</v>
      </c>
      <c r="N31" s="41">
        <v>0</v>
      </c>
      <c r="O31" s="41">
        <v>0.0035</v>
      </c>
      <c r="P31" s="41">
        <v>0.0035</v>
      </c>
      <c r="Q31" s="41">
        <v>0.0352</v>
      </c>
      <c r="R31" s="41">
        <v>0.0035</v>
      </c>
      <c r="S31" s="41">
        <v>0</v>
      </c>
      <c r="T31" s="41">
        <v>0</v>
      </c>
      <c r="U31" s="41">
        <v>0</v>
      </c>
      <c r="V31" s="41">
        <v>0.0035</v>
      </c>
      <c r="W31" s="41">
        <v>0</v>
      </c>
      <c r="X31" s="41">
        <v>0</v>
      </c>
      <c r="Y31" s="41">
        <v>0.0176</v>
      </c>
      <c r="Z31" s="41">
        <v>0</v>
      </c>
      <c r="AA31" s="41">
        <v>1</v>
      </c>
      <c r="AB31" s="62">
        <v>0.4805</v>
      </c>
      <c r="AC31" s="63">
        <v>0.5195</v>
      </c>
    </row>
    <row r="32" spans="2:29" ht="12.75">
      <c r="B32" s="13" t="s">
        <v>83</v>
      </c>
      <c r="C32" s="14">
        <v>3</v>
      </c>
      <c r="D32" s="14">
        <v>4</v>
      </c>
      <c r="E32" s="14" t="s">
        <v>79</v>
      </c>
      <c r="F32" s="15">
        <v>709</v>
      </c>
      <c r="G32" s="41">
        <v>0.0812</v>
      </c>
      <c r="H32" s="41">
        <v>0.3697</v>
      </c>
      <c r="I32" s="41">
        <v>0.3165</v>
      </c>
      <c r="J32" s="41">
        <v>0</v>
      </c>
      <c r="K32" s="41">
        <v>0.0028</v>
      </c>
      <c r="L32" s="41">
        <v>0.056</v>
      </c>
      <c r="M32" s="41">
        <v>0.0784</v>
      </c>
      <c r="N32" s="41">
        <v>0</v>
      </c>
      <c r="O32" s="41">
        <v>0.0028</v>
      </c>
      <c r="P32" s="41">
        <v>0</v>
      </c>
      <c r="Q32" s="41">
        <v>0.0504</v>
      </c>
      <c r="R32" s="41">
        <v>0.0112</v>
      </c>
      <c r="S32" s="41">
        <v>0</v>
      </c>
      <c r="T32" s="41">
        <v>0</v>
      </c>
      <c r="U32" s="41">
        <v>0.0028</v>
      </c>
      <c r="V32" s="41">
        <v>0.0084</v>
      </c>
      <c r="W32" s="41">
        <v>0.0028</v>
      </c>
      <c r="X32" s="41">
        <v>0</v>
      </c>
      <c r="Y32" s="41">
        <v>0.0168</v>
      </c>
      <c r="Z32" s="41">
        <v>0</v>
      </c>
      <c r="AA32" s="41">
        <v>1</v>
      </c>
      <c r="AB32" s="62">
        <v>0.5035</v>
      </c>
      <c r="AC32" s="63">
        <v>0.4965</v>
      </c>
    </row>
    <row r="33" spans="2:29" ht="12.75">
      <c r="B33" s="13" t="s">
        <v>58</v>
      </c>
      <c r="C33" s="14">
        <v>3</v>
      </c>
      <c r="D33" s="14">
        <v>5</v>
      </c>
      <c r="E33" s="14" t="s">
        <v>22</v>
      </c>
      <c r="F33" s="15">
        <v>437</v>
      </c>
      <c r="G33" s="41">
        <v>0.0702</v>
      </c>
      <c r="H33" s="41">
        <v>0.2727</v>
      </c>
      <c r="I33" s="41">
        <v>0.3058</v>
      </c>
      <c r="J33" s="41">
        <v>0.0041</v>
      </c>
      <c r="K33" s="41">
        <v>0</v>
      </c>
      <c r="L33" s="41">
        <v>0.0868</v>
      </c>
      <c r="M33" s="41">
        <v>0.1818</v>
      </c>
      <c r="N33" s="41">
        <v>0</v>
      </c>
      <c r="O33" s="41">
        <v>0</v>
      </c>
      <c r="P33" s="41">
        <v>0</v>
      </c>
      <c r="Q33" s="41">
        <v>0.0372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0.0413</v>
      </c>
      <c r="Z33" s="41">
        <v>0</v>
      </c>
      <c r="AA33" s="41">
        <v>1</v>
      </c>
      <c r="AB33" s="62">
        <v>0.5538</v>
      </c>
      <c r="AC33" s="63">
        <v>0.4462</v>
      </c>
    </row>
    <row r="34" spans="2:29" ht="12.75">
      <c r="B34" s="13" t="s">
        <v>58</v>
      </c>
      <c r="C34" s="14">
        <v>3</v>
      </c>
      <c r="D34" s="14">
        <v>5</v>
      </c>
      <c r="E34" s="14" t="s">
        <v>23</v>
      </c>
      <c r="F34" s="15">
        <v>509</v>
      </c>
      <c r="G34" s="41">
        <v>0.0919</v>
      </c>
      <c r="H34" s="41">
        <v>0.311</v>
      </c>
      <c r="I34" s="41">
        <v>0.2827</v>
      </c>
      <c r="J34" s="41">
        <v>0.0035</v>
      </c>
      <c r="K34" s="41">
        <v>0.0071</v>
      </c>
      <c r="L34" s="41">
        <v>0.0919</v>
      </c>
      <c r="M34" s="41">
        <v>0.1378</v>
      </c>
      <c r="N34" s="41">
        <v>0</v>
      </c>
      <c r="O34" s="41">
        <v>0.0035</v>
      </c>
      <c r="P34" s="41">
        <v>0</v>
      </c>
      <c r="Q34" s="41">
        <v>0.0424</v>
      </c>
      <c r="R34" s="41">
        <v>0.0071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0.0071</v>
      </c>
      <c r="Y34" s="41">
        <v>0.0141</v>
      </c>
      <c r="Z34" s="41">
        <v>0.0035</v>
      </c>
      <c r="AA34" s="41">
        <v>0.9965</v>
      </c>
      <c r="AB34" s="62">
        <v>0.558</v>
      </c>
      <c r="AC34" s="63">
        <v>0.442</v>
      </c>
    </row>
    <row r="35" spans="2:29" ht="12.75">
      <c r="B35" s="13" t="s">
        <v>61</v>
      </c>
      <c r="C35" s="14">
        <v>3</v>
      </c>
      <c r="D35" s="14">
        <v>6</v>
      </c>
      <c r="E35" s="14" t="s">
        <v>22</v>
      </c>
      <c r="F35" s="15">
        <v>660</v>
      </c>
      <c r="G35" s="41">
        <v>0.0909</v>
      </c>
      <c r="H35" s="41">
        <v>0.2813</v>
      </c>
      <c r="I35" s="41">
        <v>0.3438</v>
      </c>
      <c r="J35" s="41">
        <v>0</v>
      </c>
      <c r="K35" s="41">
        <v>0</v>
      </c>
      <c r="L35" s="41">
        <v>0.0682</v>
      </c>
      <c r="M35" s="41">
        <v>0.1619</v>
      </c>
      <c r="N35" s="41">
        <v>0</v>
      </c>
      <c r="O35" s="41">
        <v>0.0028</v>
      </c>
      <c r="P35" s="41">
        <v>0</v>
      </c>
      <c r="Q35" s="41">
        <v>0.0199</v>
      </c>
      <c r="R35" s="41">
        <v>0</v>
      </c>
      <c r="S35" s="41">
        <v>0.0028</v>
      </c>
      <c r="T35" s="41">
        <v>0</v>
      </c>
      <c r="U35" s="41">
        <v>0</v>
      </c>
      <c r="V35" s="41">
        <v>0</v>
      </c>
      <c r="W35" s="41">
        <v>0</v>
      </c>
      <c r="X35" s="41">
        <v>0.0057</v>
      </c>
      <c r="Y35" s="41">
        <v>0.0227</v>
      </c>
      <c r="Z35" s="41">
        <v>0.0028</v>
      </c>
      <c r="AA35" s="41">
        <v>0.9972</v>
      </c>
      <c r="AB35" s="62">
        <v>0.5348</v>
      </c>
      <c r="AC35" s="63">
        <v>0.4652</v>
      </c>
    </row>
    <row r="36" spans="2:29" ht="12.75">
      <c r="B36" s="13" t="s">
        <v>61</v>
      </c>
      <c r="C36" s="14">
        <v>3</v>
      </c>
      <c r="D36" s="14">
        <v>6</v>
      </c>
      <c r="E36" s="14" t="s">
        <v>23</v>
      </c>
      <c r="F36" s="15">
        <v>826</v>
      </c>
      <c r="G36" s="41">
        <v>0.1018</v>
      </c>
      <c r="H36" s="41">
        <v>0.2279</v>
      </c>
      <c r="I36" s="41">
        <v>0.3496</v>
      </c>
      <c r="J36" s="41">
        <v>0.0022</v>
      </c>
      <c r="K36" s="41">
        <v>0.0044</v>
      </c>
      <c r="L36" s="41">
        <v>0.0796</v>
      </c>
      <c r="M36" s="41">
        <v>0.1748</v>
      </c>
      <c r="N36" s="41">
        <v>0.0022</v>
      </c>
      <c r="O36" s="41">
        <v>0.0022</v>
      </c>
      <c r="P36" s="41">
        <v>0.0022</v>
      </c>
      <c r="Q36" s="41">
        <v>0.0199</v>
      </c>
      <c r="R36" s="41">
        <v>0</v>
      </c>
      <c r="S36" s="41">
        <v>0.0066</v>
      </c>
      <c r="T36" s="41">
        <v>0</v>
      </c>
      <c r="U36" s="41">
        <v>0</v>
      </c>
      <c r="V36" s="41">
        <v>0.0044</v>
      </c>
      <c r="W36" s="41">
        <v>0</v>
      </c>
      <c r="X36" s="41">
        <v>0</v>
      </c>
      <c r="Y36" s="41">
        <v>0.0221</v>
      </c>
      <c r="Z36" s="41">
        <v>0.0044</v>
      </c>
      <c r="AA36" s="41">
        <v>0.9956</v>
      </c>
      <c r="AB36" s="62">
        <v>0.5496</v>
      </c>
      <c r="AC36" s="63">
        <v>0.4504</v>
      </c>
    </row>
    <row r="37" spans="2:29" ht="12.75">
      <c r="B37" s="13" t="s">
        <v>84</v>
      </c>
      <c r="C37" s="14">
        <v>3</v>
      </c>
      <c r="D37" s="14">
        <v>7</v>
      </c>
      <c r="E37" s="14" t="s">
        <v>22</v>
      </c>
      <c r="F37" s="15">
        <v>578</v>
      </c>
      <c r="G37" s="41">
        <v>0.2098</v>
      </c>
      <c r="H37" s="41">
        <v>0.2411</v>
      </c>
      <c r="I37" s="41">
        <v>0.3214</v>
      </c>
      <c r="J37" s="41">
        <v>0</v>
      </c>
      <c r="K37" s="41">
        <v>0.0045</v>
      </c>
      <c r="L37" s="41">
        <v>0.0357</v>
      </c>
      <c r="M37" s="41">
        <v>0.1071</v>
      </c>
      <c r="N37" s="41">
        <v>0</v>
      </c>
      <c r="O37" s="41">
        <v>0</v>
      </c>
      <c r="P37" s="41">
        <v>0</v>
      </c>
      <c r="Q37" s="41">
        <v>0.0357</v>
      </c>
      <c r="R37" s="41">
        <v>0.0089</v>
      </c>
      <c r="S37" s="41">
        <v>0.0045</v>
      </c>
      <c r="T37" s="41">
        <v>0</v>
      </c>
      <c r="U37" s="41">
        <v>0</v>
      </c>
      <c r="V37" s="41">
        <v>0.0045</v>
      </c>
      <c r="W37" s="41">
        <v>0.0045</v>
      </c>
      <c r="X37" s="41">
        <v>0.0089</v>
      </c>
      <c r="Y37" s="41">
        <v>0.0134</v>
      </c>
      <c r="Z37" s="41">
        <v>0.0132</v>
      </c>
      <c r="AA37" s="41">
        <v>0.9868</v>
      </c>
      <c r="AB37" s="62">
        <v>0.3927</v>
      </c>
      <c r="AC37" s="63">
        <v>0.6073</v>
      </c>
    </row>
    <row r="38" spans="2:29" ht="12.75">
      <c r="B38" s="13" t="s">
        <v>84</v>
      </c>
      <c r="C38" s="14">
        <v>3</v>
      </c>
      <c r="D38" s="14">
        <v>7</v>
      </c>
      <c r="E38" s="14" t="s">
        <v>23</v>
      </c>
      <c r="F38" s="15">
        <v>706</v>
      </c>
      <c r="G38" s="41">
        <v>0.1333</v>
      </c>
      <c r="H38" s="41">
        <v>0.26</v>
      </c>
      <c r="I38" s="41">
        <v>0.3133</v>
      </c>
      <c r="J38" s="41">
        <v>0</v>
      </c>
      <c r="K38" s="41">
        <v>0.0133</v>
      </c>
      <c r="L38" s="41">
        <v>0.0767</v>
      </c>
      <c r="M38" s="41">
        <v>0.11</v>
      </c>
      <c r="N38" s="41">
        <v>0</v>
      </c>
      <c r="O38" s="41">
        <v>0.0067</v>
      </c>
      <c r="P38" s="41">
        <v>0</v>
      </c>
      <c r="Q38" s="41">
        <v>0.0567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0.0033</v>
      </c>
      <c r="X38" s="41">
        <v>0.0033</v>
      </c>
      <c r="Y38" s="41">
        <v>0.0233</v>
      </c>
      <c r="Z38" s="41">
        <v>0.0066</v>
      </c>
      <c r="AA38" s="41">
        <v>0.9934</v>
      </c>
      <c r="AB38" s="62">
        <v>0.4278</v>
      </c>
      <c r="AC38" s="63">
        <v>0.5722</v>
      </c>
    </row>
    <row r="39" spans="2:29" ht="12.75">
      <c r="B39" s="13" t="s">
        <v>84</v>
      </c>
      <c r="C39" s="14">
        <v>3</v>
      </c>
      <c r="D39" s="14">
        <v>7</v>
      </c>
      <c r="E39" s="14" t="s">
        <v>79</v>
      </c>
      <c r="F39" s="15">
        <v>659</v>
      </c>
      <c r="G39" s="41">
        <v>0.1916</v>
      </c>
      <c r="H39" s="41">
        <v>0.2544</v>
      </c>
      <c r="I39" s="41">
        <v>0.338</v>
      </c>
      <c r="J39" s="41">
        <v>0</v>
      </c>
      <c r="K39" s="41">
        <v>0.007</v>
      </c>
      <c r="L39" s="41">
        <v>0.0418</v>
      </c>
      <c r="M39" s="41">
        <v>0.0906</v>
      </c>
      <c r="N39" s="41">
        <v>0</v>
      </c>
      <c r="O39" s="41">
        <v>0</v>
      </c>
      <c r="P39" s="41">
        <v>0.0035</v>
      </c>
      <c r="Q39" s="41">
        <v>0.0557</v>
      </c>
      <c r="R39" s="41">
        <v>0.007</v>
      </c>
      <c r="S39" s="41">
        <v>0.0035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0.007</v>
      </c>
      <c r="Z39" s="41">
        <v>0.0069</v>
      </c>
      <c r="AA39" s="41">
        <v>0.9931</v>
      </c>
      <c r="AB39" s="62">
        <v>0.4385</v>
      </c>
      <c r="AC39" s="63">
        <v>0.5615</v>
      </c>
    </row>
    <row r="40" spans="2:29" ht="12.75">
      <c r="B40" s="13" t="s">
        <v>89</v>
      </c>
      <c r="C40" s="14">
        <v>3</v>
      </c>
      <c r="D40" s="14">
        <v>8</v>
      </c>
      <c r="E40" s="14" t="s">
        <v>22</v>
      </c>
      <c r="F40" s="15">
        <v>626</v>
      </c>
      <c r="G40" s="41">
        <v>0.1229</v>
      </c>
      <c r="H40" s="41">
        <v>0.3488</v>
      </c>
      <c r="I40" s="41">
        <v>0.2757</v>
      </c>
      <c r="J40" s="41">
        <v>0.0033</v>
      </c>
      <c r="K40" s="41">
        <v>0</v>
      </c>
      <c r="L40" s="41">
        <v>0.0764</v>
      </c>
      <c r="M40" s="41">
        <v>0.1063</v>
      </c>
      <c r="N40" s="41">
        <v>0</v>
      </c>
      <c r="O40" s="41">
        <v>0</v>
      </c>
      <c r="P40" s="41">
        <v>0</v>
      </c>
      <c r="Q40" s="41">
        <v>0.0365</v>
      </c>
      <c r="R40" s="41">
        <v>0</v>
      </c>
      <c r="S40" s="41">
        <v>0.0033</v>
      </c>
      <c r="T40" s="41">
        <v>0</v>
      </c>
      <c r="U40" s="41">
        <v>0</v>
      </c>
      <c r="V40" s="41">
        <v>0.0033</v>
      </c>
      <c r="W40" s="41">
        <v>0</v>
      </c>
      <c r="X40" s="41">
        <v>0</v>
      </c>
      <c r="Y40" s="41">
        <v>0.0233</v>
      </c>
      <c r="Z40" s="41">
        <v>0.0131</v>
      </c>
      <c r="AA40" s="41">
        <v>0.9869</v>
      </c>
      <c r="AB40" s="62">
        <v>0.4872</v>
      </c>
      <c r="AC40" s="63">
        <v>0.5128</v>
      </c>
    </row>
    <row r="41" spans="2:29" ht="12.75">
      <c r="B41" s="13" t="s">
        <v>89</v>
      </c>
      <c r="C41" s="14">
        <v>3</v>
      </c>
      <c r="D41" s="14">
        <v>8</v>
      </c>
      <c r="E41" s="14" t="s">
        <v>23</v>
      </c>
      <c r="F41" s="15">
        <v>704</v>
      </c>
      <c r="G41" s="41">
        <v>0.1464</v>
      </c>
      <c r="H41" s="41">
        <v>0.3458</v>
      </c>
      <c r="I41" s="41">
        <v>0.2523</v>
      </c>
      <c r="J41" s="41">
        <v>0</v>
      </c>
      <c r="K41" s="41">
        <v>0.0031</v>
      </c>
      <c r="L41" s="41">
        <v>0.0841</v>
      </c>
      <c r="M41" s="41">
        <v>0.0935</v>
      </c>
      <c r="N41" s="41">
        <v>0</v>
      </c>
      <c r="O41" s="41">
        <v>0</v>
      </c>
      <c r="P41" s="41">
        <v>0</v>
      </c>
      <c r="Q41" s="41">
        <v>0.0467</v>
      </c>
      <c r="R41" s="41">
        <v>0.0031</v>
      </c>
      <c r="S41" s="41">
        <v>0</v>
      </c>
      <c r="T41" s="41">
        <v>0.0031</v>
      </c>
      <c r="U41" s="41">
        <v>0</v>
      </c>
      <c r="V41" s="41">
        <v>0.0062</v>
      </c>
      <c r="W41" s="41">
        <v>0</v>
      </c>
      <c r="X41" s="41">
        <v>0</v>
      </c>
      <c r="Y41" s="41">
        <v>0.0156</v>
      </c>
      <c r="Z41" s="41">
        <v>0.0062</v>
      </c>
      <c r="AA41" s="41">
        <v>0.9938</v>
      </c>
      <c r="AB41" s="62">
        <v>0.4588</v>
      </c>
      <c r="AC41" s="63">
        <v>0.5412</v>
      </c>
    </row>
    <row r="42" spans="2:29" ht="12.75">
      <c r="B42" s="13" t="s">
        <v>89</v>
      </c>
      <c r="C42" s="14">
        <v>3</v>
      </c>
      <c r="D42" s="14">
        <v>8</v>
      </c>
      <c r="E42" s="14" t="s">
        <v>79</v>
      </c>
      <c r="F42" s="15">
        <v>757</v>
      </c>
      <c r="G42" s="41">
        <v>0.0934</v>
      </c>
      <c r="H42" s="41">
        <v>0.3901</v>
      </c>
      <c r="I42" s="41">
        <v>0.261</v>
      </c>
      <c r="J42" s="41">
        <v>0.0055</v>
      </c>
      <c r="K42" s="41">
        <v>0.0055</v>
      </c>
      <c r="L42" s="41">
        <v>0.0824</v>
      </c>
      <c r="M42" s="41">
        <v>0.0824</v>
      </c>
      <c r="N42" s="41">
        <v>0</v>
      </c>
      <c r="O42" s="41">
        <v>0.0027</v>
      </c>
      <c r="P42" s="41">
        <v>0</v>
      </c>
      <c r="Q42" s="41">
        <v>0.044</v>
      </c>
      <c r="R42" s="41">
        <v>0.0082</v>
      </c>
      <c r="S42" s="41">
        <v>0.0027</v>
      </c>
      <c r="T42" s="41">
        <v>0</v>
      </c>
      <c r="U42" s="41">
        <v>0</v>
      </c>
      <c r="V42" s="41">
        <v>0.0027</v>
      </c>
      <c r="W42" s="41">
        <v>0</v>
      </c>
      <c r="X42" s="41">
        <v>0</v>
      </c>
      <c r="Y42" s="41">
        <v>0.0192</v>
      </c>
      <c r="Z42" s="41">
        <v>0.0027</v>
      </c>
      <c r="AA42" s="41">
        <v>0.9973</v>
      </c>
      <c r="AB42" s="62">
        <v>0.4822</v>
      </c>
      <c r="AC42" s="63">
        <v>0.5178</v>
      </c>
    </row>
    <row r="43" spans="2:29" ht="12.75">
      <c r="B43" s="13" t="s">
        <v>63</v>
      </c>
      <c r="C43" s="14">
        <v>3</v>
      </c>
      <c r="D43" s="14">
        <v>9</v>
      </c>
      <c r="E43" s="14" t="s">
        <v>22</v>
      </c>
      <c r="F43" s="15">
        <v>450</v>
      </c>
      <c r="G43" s="41">
        <v>0.1106</v>
      </c>
      <c r="H43" s="41">
        <v>0.2581</v>
      </c>
      <c r="I43" s="41">
        <v>0.3364</v>
      </c>
      <c r="J43" s="41">
        <v>0</v>
      </c>
      <c r="K43" s="41">
        <v>0.0046</v>
      </c>
      <c r="L43" s="41">
        <v>0.0876</v>
      </c>
      <c r="M43" s="41">
        <v>0.1244</v>
      </c>
      <c r="N43" s="41">
        <v>0.0046</v>
      </c>
      <c r="O43" s="41">
        <v>0</v>
      </c>
      <c r="P43" s="41">
        <v>0</v>
      </c>
      <c r="Q43" s="41">
        <v>0.0461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0.0046</v>
      </c>
      <c r="Y43" s="41">
        <v>0.023</v>
      </c>
      <c r="Z43" s="41">
        <v>0</v>
      </c>
      <c r="AA43" s="41">
        <v>1</v>
      </c>
      <c r="AB43" s="62">
        <v>0.4822</v>
      </c>
      <c r="AC43" s="63">
        <v>0.5178</v>
      </c>
    </row>
    <row r="44" spans="2:29" ht="12.75">
      <c r="B44" s="13" t="s">
        <v>63</v>
      </c>
      <c r="C44" s="14">
        <v>3</v>
      </c>
      <c r="D44" s="14">
        <v>9</v>
      </c>
      <c r="E44" s="14" t="s">
        <v>23</v>
      </c>
      <c r="F44" s="15">
        <v>489</v>
      </c>
      <c r="G44" s="41">
        <v>0.169</v>
      </c>
      <c r="H44" s="41">
        <v>0.2113</v>
      </c>
      <c r="I44" s="41">
        <v>0.3146</v>
      </c>
      <c r="J44" s="41">
        <v>0</v>
      </c>
      <c r="K44" s="41">
        <v>0</v>
      </c>
      <c r="L44" s="41">
        <v>0.061</v>
      </c>
      <c r="M44" s="41">
        <v>0.1455</v>
      </c>
      <c r="N44" s="41">
        <v>0</v>
      </c>
      <c r="O44" s="41">
        <v>0</v>
      </c>
      <c r="P44" s="41">
        <v>0</v>
      </c>
      <c r="Q44" s="41">
        <v>0.0751</v>
      </c>
      <c r="R44" s="41">
        <v>0</v>
      </c>
      <c r="S44" s="41">
        <v>0</v>
      </c>
      <c r="T44" s="41">
        <v>0</v>
      </c>
      <c r="U44" s="41">
        <v>0.0047</v>
      </c>
      <c r="V44" s="41">
        <v>0</v>
      </c>
      <c r="W44" s="41">
        <v>0</v>
      </c>
      <c r="X44" s="41">
        <v>0</v>
      </c>
      <c r="Y44" s="41">
        <v>0.0188</v>
      </c>
      <c r="Z44" s="41">
        <v>0.0047</v>
      </c>
      <c r="AA44" s="41">
        <v>0.9953</v>
      </c>
      <c r="AB44" s="62">
        <v>0.4376</v>
      </c>
      <c r="AC44" s="63">
        <v>0.5624</v>
      </c>
    </row>
    <row r="45" spans="2:29" ht="12.75">
      <c r="B45" s="13"/>
      <c r="C45" s="14"/>
      <c r="D45" s="14"/>
      <c r="E45" s="14"/>
      <c r="F45" s="15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15"/>
      <c r="AB45" s="62"/>
      <c r="AC45" s="63"/>
    </row>
    <row r="46" spans="2:29" s="37" customFormat="1" ht="12.75">
      <c r="B46" s="38" t="s">
        <v>35</v>
      </c>
      <c r="C46" s="39"/>
      <c r="D46" s="39"/>
      <c r="E46" s="39"/>
      <c r="F46" s="40">
        <f>SUM(F8:F45)</f>
        <v>22883</v>
      </c>
      <c r="G46" s="42">
        <v>0.1179</v>
      </c>
      <c r="H46" s="42">
        <v>0.2928</v>
      </c>
      <c r="I46" s="42">
        <v>0.3161</v>
      </c>
      <c r="J46" s="42">
        <v>0.0024</v>
      </c>
      <c r="K46" s="42">
        <v>0.0038</v>
      </c>
      <c r="L46" s="42">
        <v>0.0688</v>
      </c>
      <c r="M46" s="42">
        <v>0.1322</v>
      </c>
      <c r="N46" s="42">
        <v>0.0002</v>
      </c>
      <c r="O46" s="42">
        <v>0.0016</v>
      </c>
      <c r="P46" s="42">
        <v>0.0005</v>
      </c>
      <c r="Q46" s="42">
        <v>0.0352</v>
      </c>
      <c r="R46" s="42">
        <v>0.0039</v>
      </c>
      <c r="S46" s="42">
        <v>0.0015</v>
      </c>
      <c r="T46" s="42">
        <v>0.0007</v>
      </c>
      <c r="U46" s="42">
        <v>0.001</v>
      </c>
      <c r="V46" s="42">
        <v>0.0023</v>
      </c>
      <c r="W46" s="42">
        <v>0.0005</v>
      </c>
      <c r="X46" s="42">
        <v>0.0015</v>
      </c>
      <c r="Y46" s="42">
        <v>0.0172</v>
      </c>
      <c r="Z46" s="42">
        <v>0.0044</v>
      </c>
      <c r="AA46" s="42">
        <v>0.9956</v>
      </c>
      <c r="AB46" s="68">
        <v>0.4832</v>
      </c>
      <c r="AC46" s="69">
        <v>0.5168</v>
      </c>
    </row>
    <row r="47" spans="2:29" s="37" customFormat="1" ht="13.5" thickBot="1">
      <c r="B47" s="55"/>
      <c r="C47" s="56"/>
      <c r="D47" s="56"/>
      <c r="E47" s="56"/>
      <c r="F47" s="57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8"/>
      <c r="AB47" s="65"/>
      <c r="AC47" s="66"/>
    </row>
    <row r="48" spans="2:29" ht="12.75">
      <c r="B48" s="15"/>
      <c r="C48" s="14"/>
      <c r="D48" s="14"/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43"/>
      <c r="AB48" s="15"/>
      <c r="AC48" s="15"/>
    </row>
  </sheetData>
  <mergeCells count="3">
    <mergeCell ref="B4:D4"/>
    <mergeCell ref="B1:U1"/>
    <mergeCell ref="B3:G3"/>
  </mergeCells>
  <printOptions/>
  <pageMargins left="0.75" right="0.5" top="0.83" bottom="1" header="0" footer="0"/>
  <pageSetup fitToHeight="1" fitToWidth="1"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8"/>
  <sheetViews>
    <sheetView workbookViewId="0" topLeftCell="A1">
      <selection activeCell="I33" sqref="I33"/>
    </sheetView>
  </sheetViews>
  <sheetFormatPr defaultColWidth="11.421875" defaultRowHeight="12.75"/>
  <cols>
    <col min="1" max="1" width="4.00390625" style="0" customWidth="1"/>
    <col min="2" max="2" width="36.140625" style="0" customWidth="1"/>
    <col min="3" max="3" width="6.8515625" style="0" customWidth="1"/>
    <col min="4" max="4" width="7.28125" style="0" customWidth="1"/>
    <col min="5" max="5" width="5.140625" style="0" customWidth="1"/>
    <col min="6" max="6" width="7.00390625" style="0" customWidth="1"/>
    <col min="7" max="7" width="7.421875" style="0" customWidth="1"/>
    <col min="8" max="8" width="5.57421875" style="0" customWidth="1"/>
    <col min="9" max="9" width="6.28125" style="0" customWidth="1"/>
    <col min="10" max="10" width="5.7109375" style="0" customWidth="1"/>
    <col min="11" max="11" width="5.28125" style="0" customWidth="1"/>
    <col min="12" max="12" width="6.140625" style="0" customWidth="1"/>
    <col min="13" max="13" width="6.00390625" style="0" customWidth="1"/>
    <col min="14" max="14" width="5.28125" style="0" customWidth="1"/>
    <col min="15" max="15" width="5.57421875" style="0" customWidth="1"/>
    <col min="16" max="16" width="6.421875" style="0" customWidth="1"/>
    <col min="17" max="17" width="7.7109375" style="0" customWidth="1"/>
    <col min="18" max="18" width="6.7109375" style="0" customWidth="1"/>
    <col min="19" max="19" width="7.00390625" style="0" customWidth="1"/>
    <col min="20" max="20" width="7.7109375" style="0" customWidth="1"/>
    <col min="21" max="21" width="6.8515625" style="0" customWidth="1"/>
    <col min="22" max="22" width="5.57421875" style="0" customWidth="1"/>
    <col min="23" max="23" width="5.28125" style="0" customWidth="1"/>
    <col min="24" max="24" width="4.28125" style="0" customWidth="1"/>
    <col min="25" max="25" width="5.140625" style="0" customWidth="1"/>
    <col min="26" max="26" width="4.7109375" style="0" customWidth="1"/>
    <col min="27" max="27" width="6.00390625" style="0" customWidth="1"/>
    <col min="28" max="28" width="6.7109375" style="0" customWidth="1"/>
    <col min="29" max="29" width="7.421875" style="0" customWidth="1"/>
    <col min="30" max="30" width="7.7109375" style="0" customWidth="1"/>
    <col min="31" max="31" width="5.7109375" style="0" customWidth="1"/>
    <col min="32" max="32" width="6.7109375" style="0" customWidth="1"/>
    <col min="33" max="33" width="6.57421875" style="0" customWidth="1"/>
    <col min="34" max="34" width="5.00390625" style="0" customWidth="1"/>
    <col min="35" max="35" width="5.8515625" style="0" customWidth="1"/>
    <col min="36" max="36" width="5.140625" style="0" customWidth="1"/>
    <col min="37" max="38" width="6.140625" style="0" customWidth="1"/>
    <col min="39" max="39" width="9.00390625" style="0" customWidth="1"/>
    <col min="40" max="41" width="7.421875" style="0" customWidth="1"/>
    <col min="42" max="42" width="7.8515625" style="0" customWidth="1"/>
  </cols>
  <sheetData>
    <row r="1" spans="1:20" s="2" customFormat="1" ht="18">
      <c r="A1" s="1"/>
      <c r="B1" s="166" t="s">
        <v>108</v>
      </c>
      <c r="C1" s="166"/>
      <c r="D1" s="166"/>
      <c r="E1" s="166"/>
      <c r="F1" s="166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6" s="2" customFormat="1" ht="12.75">
      <c r="A2" s="1"/>
      <c r="B2" s="3" t="s">
        <v>0</v>
      </c>
      <c r="C2" s="4"/>
      <c r="D2" s="1"/>
      <c r="E2" s="1"/>
      <c r="F2" s="1"/>
    </row>
    <row r="3" spans="1:6" s="2" customFormat="1" ht="12.75">
      <c r="A3" s="1"/>
      <c r="B3" s="168" t="s">
        <v>98</v>
      </c>
      <c r="C3" s="168"/>
      <c r="D3" s="168"/>
      <c r="E3" s="168"/>
      <c r="F3" s="168"/>
    </row>
    <row r="4" spans="1:6" s="2" customFormat="1" ht="12.75">
      <c r="A4" s="1"/>
      <c r="B4" s="165" t="s">
        <v>1</v>
      </c>
      <c r="C4" s="165"/>
      <c r="D4" s="165"/>
      <c r="E4" s="1"/>
      <c r="F4" s="1"/>
    </row>
    <row r="5" ht="13.5" thickBot="1"/>
    <row r="6" spans="2:42" ht="51.75" thickBot="1">
      <c r="B6" s="44" t="s">
        <v>39</v>
      </c>
      <c r="C6" s="49" t="s">
        <v>31</v>
      </c>
      <c r="D6" s="45" t="s">
        <v>32</v>
      </c>
      <c r="E6" s="45" t="s">
        <v>33</v>
      </c>
      <c r="F6" s="46" t="s">
        <v>86</v>
      </c>
      <c r="G6" s="84" t="s">
        <v>109</v>
      </c>
      <c r="H6" s="84" t="s">
        <v>40</v>
      </c>
      <c r="I6" s="84" t="s">
        <v>110</v>
      </c>
      <c r="J6" s="84" t="s">
        <v>111</v>
      </c>
      <c r="K6" s="84" t="s">
        <v>112</v>
      </c>
      <c r="L6" s="84" t="s">
        <v>68</v>
      </c>
      <c r="M6" s="84" t="s">
        <v>67</v>
      </c>
      <c r="N6" s="84" t="s">
        <v>113</v>
      </c>
      <c r="O6" s="84" t="s">
        <v>8</v>
      </c>
      <c r="P6" s="84" t="s">
        <v>7</v>
      </c>
      <c r="Q6" s="84" t="s">
        <v>114</v>
      </c>
      <c r="R6" s="84" t="s">
        <v>47</v>
      </c>
      <c r="S6" s="84" t="s">
        <v>115</v>
      </c>
      <c r="T6" s="84" t="s">
        <v>116</v>
      </c>
      <c r="U6" s="84" t="s">
        <v>117</v>
      </c>
      <c r="V6" s="84" t="s">
        <v>118</v>
      </c>
      <c r="W6" s="84" t="s">
        <v>119</v>
      </c>
      <c r="X6" s="84" t="s">
        <v>120</v>
      </c>
      <c r="Y6" s="84" t="s">
        <v>121</v>
      </c>
      <c r="Z6" s="84" t="s">
        <v>122</v>
      </c>
      <c r="AA6" s="84" t="s">
        <v>49</v>
      </c>
      <c r="AB6" s="84" t="s">
        <v>123</v>
      </c>
      <c r="AC6" s="84" t="s">
        <v>73</v>
      </c>
      <c r="AD6" s="84" t="s">
        <v>124</v>
      </c>
      <c r="AE6" s="84" t="s">
        <v>45</v>
      </c>
      <c r="AF6" s="84" t="s">
        <v>125</v>
      </c>
      <c r="AG6" s="84" t="s">
        <v>126</v>
      </c>
      <c r="AH6" s="84" t="s">
        <v>127</v>
      </c>
      <c r="AI6" s="84" t="s">
        <v>71</v>
      </c>
      <c r="AJ6" s="84" t="s">
        <v>128</v>
      </c>
      <c r="AK6" s="49" t="s">
        <v>19</v>
      </c>
      <c r="AL6" s="49" t="s">
        <v>20</v>
      </c>
      <c r="AM6" s="50" t="s">
        <v>97</v>
      </c>
      <c r="AN6" s="46" t="s">
        <v>85</v>
      </c>
      <c r="AO6" s="51" t="s">
        <v>88</v>
      </c>
      <c r="AP6" s="52" t="s">
        <v>163</v>
      </c>
    </row>
    <row r="7" spans="2:42" ht="12.75"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60"/>
      <c r="AC7" s="60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96"/>
    </row>
    <row r="8" spans="2:42" ht="12.75">
      <c r="B8" s="86" t="s">
        <v>78</v>
      </c>
      <c r="C8" s="14">
        <v>1</v>
      </c>
      <c r="D8" s="14">
        <v>1</v>
      </c>
      <c r="E8" s="14" t="s">
        <v>24</v>
      </c>
      <c r="F8" s="102">
        <v>940</v>
      </c>
      <c r="G8" s="103">
        <v>81</v>
      </c>
      <c r="H8" s="103">
        <v>270</v>
      </c>
      <c r="I8" s="103">
        <v>0</v>
      </c>
      <c r="J8" s="103">
        <v>29</v>
      </c>
      <c r="K8" s="103">
        <v>25</v>
      </c>
      <c r="L8" s="103">
        <v>22</v>
      </c>
      <c r="M8" s="103">
        <v>3</v>
      </c>
      <c r="N8" s="103">
        <v>0</v>
      </c>
      <c r="O8" s="103">
        <v>37</v>
      </c>
      <c r="P8" s="103">
        <v>54</v>
      </c>
      <c r="Q8" s="103">
        <v>0</v>
      </c>
      <c r="R8" s="103">
        <v>0</v>
      </c>
      <c r="S8" s="103">
        <v>1</v>
      </c>
      <c r="T8" s="103">
        <v>4</v>
      </c>
      <c r="U8" s="103">
        <v>0</v>
      </c>
      <c r="V8" s="103">
        <v>0</v>
      </c>
      <c r="W8" s="103">
        <v>0</v>
      </c>
      <c r="X8" s="103">
        <v>0</v>
      </c>
      <c r="Y8" s="103">
        <v>0</v>
      </c>
      <c r="Z8" s="103">
        <v>0</v>
      </c>
      <c r="AA8" s="103">
        <v>2</v>
      </c>
      <c r="AB8" s="103">
        <v>1</v>
      </c>
      <c r="AC8" s="103">
        <v>0</v>
      </c>
      <c r="AD8" s="103">
        <v>0</v>
      </c>
      <c r="AE8" s="103">
        <v>0</v>
      </c>
      <c r="AF8" s="103">
        <v>1</v>
      </c>
      <c r="AG8" s="103">
        <v>0</v>
      </c>
      <c r="AH8" s="103">
        <v>0</v>
      </c>
      <c r="AI8" s="103">
        <v>13</v>
      </c>
      <c r="AJ8" s="103">
        <v>0</v>
      </c>
      <c r="AK8" s="103">
        <v>23</v>
      </c>
      <c r="AL8" s="103">
        <v>2</v>
      </c>
      <c r="AM8" s="103">
        <v>566</v>
      </c>
      <c r="AN8" s="103">
        <v>568</v>
      </c>
      <c r="AO8" s="85">
        <v>60.42553191489362</v>
      </c>
      <c r="AP8" s="97">
        <v>39.57446808510638</v>
      </c>
    </row>
    <row r="9" spans="2:42" ht="12.75">
      <c r="B9" s="86" t="s">
        <v>159</v>
      </c>
      <c r="C9" s="14">
        <v>2</v>
      </c>
      <c r="D9" s="14">
        <v>1</v>
      </c>
      <c r="E9" s="14" t="s">
        <v>24</v>
      </c>
      <c r="F9" s="104">
        <v>888</v>
      </c>
      <c r="G9" s="103">
        <v>77</v>
      </c>
      <c r="H9" s="103">
        <v>231</v>
      </c>
      <c r="I9" s="103">
        <v>6</v>
      </c>
      <c r="J9" s="103">
        <v>33</v>
      </c>
      <c r="K9" s="103">
        <v>24</v>
      </c>
      <c r="L9" s="103">
        <v>22</v>
      </c>
      <c r="M9" s="103">
        <v>0</v>
      </c>
      <c r="N9" s="103">
        <v>0</v>
      </c>
      <c r="O9" s="103">
        <v>44</v>
      </c>
      <c r="P9" s="103">
        <v>30</v>
      </c>
      <c r="Q9" s="103">
        <v>2</v>
      </c>
      <c r="R9" s="103">
        <v>0</v>
      </c>
      <c r="S9" s="103">
        <v>0</v>
      </c>
      <c r="T9" s="103">
        <v>3</v>
      </c>
      <c r="U9" s="103">
        <v>1</v>
      </c>
      <c r="V9" s="103">
        <v>0</v>
      </c>
      <c r="W9" s="103">
        <v>1</v>
      </c>
      <c r="X9" s="103">
        <v>0</v>
      </c>
      <c r="Y9" s="103">
        <v>1</v>
      </c>
      <c r="Z9" s="103">
        <v>0</v>
      </c>
      <c r="AA9" s="103">
        <v>0</v>
      </c>
      <c r="AB9" s="103">
        <v>5</v>
      </c>
      <c r="AC9" s="103">
        <v>1</v>
      </c>
      <c r="AD9" s="103">
        <v>0</v>
      </c>
      <c r="AE9" s="103">
        <v>0</v>
      </c>
      <c r="AF9" s="103">
        <v>1</v>
      </c>
      <c r="AG9" s="103">
        <v>0</v>
      </c>
      <c r="AH9" s="103">
        <v>0</v>
      </c>
      <c r="AI9" s="103">
        <v>8</v>
      </c>
      <c r="AJ9" s="103">
        <v>0</v>
      </c>
      <c r="AK9" s="103">
        <v>11</v>
      </c>
      <c r="AL9" s="103">
        <v>1</v>
      </c>
      <c r="AM9" s="105">
        <v>501</v>
      </c>
      <c r="AN9" s="103">
        <v>502</v>
      </c>
      <c r="AO9" s="85">
        <v>56.531531531531535</v>
      </c>
      <c r="AP9" s="97">
        <v>43.468468468468465</v>
      </c>
    </row>
    <row r="10" spans="2:42" ht="12.75">
      <c r="B10" s="86" t="s">
        <v>78</v>
      </c>
      <c r="C10" s="14">
        <v>1</v>
      </c>
      <c r="D10" s="14">
        <v>3</v>
      </c>
      <c r="E10" s="14" t="s">
        <v>22</v>
      </c>
      <c r="F10" s="104">
        <v>571</v>
      </c>
      <c r="G10" s="103">
        <v>70</v>
      </c>
      <c r="H10" s="103">
        <v>101</v>
      </c>
      <c r="I10" s="103">
        <v>4</v>
      </c>
      <c r="J10" s="103">
        <v>6</v>
      </c>
      <c r="K10" s="103">
        <v>33</v>
      </c>
      <c r="L10" s="103">
        <v>19</v>
      </c>
      <c r="M10" s="103">
        <v>1</v>
      </c>
      <c r="N10" s="103">
        <v>1</v>
      </c>
      <c r="O10" s="103">
        <v>12</v>
      </c>
      <c r="P10" s="103">
        <v>47</v>
      </c>
      <c r="Q10" s="103">
        <v>0</v>
      </c>
      <c r="R10" s="103">
        <v>0</v>
      </c>
      <c r="S10" s="103">
        <v>0</v>
      </c>
      <c r="T10" s="103">
        <v>3</v>
      </c>
      <c r="U10" s="103">
        <v>0</v>
      </c>
      <c r="V10" s="103">
        <v>0</v>
      </c>
      <c r="W10" s="103">
        <v>3</v>
      </c>
      <c r="X10" s="103">
        <v>0</v>
      </c>
      <c r="Y10" s="103">
        <v>0</v>
      </c>
      <c r="Z10" s="103">
        <v>0</v>
      </c>
      <c r="AA10" s="103">
        <v>1</v>
      </c>
      <c r="AB10" s="103">
        <v>0</v>
      </c>
      <c r="AC10" s="103">
        <v>1</v>
      </c>
      <c r="AD10" s="103">
        <v>1</v>
      </c>
      <c r="AE10" s="103">
        <v>0</v>
      </c>
      <c r="AF10" s="103">
        <v>0</v>
      </c>
      <c r="AG10" s="103">
        <v>0</v>
      </c>
      <c r="AH10" s="103">
        <v>0</v>
      </c>
      <c r="AI10" s="103">
        <v>12</v>
      </c>
      <c r="AJ10" s="103">
        <v>1</v>
      </c>
      <c r="AK10" s="105">
        <v>0</v>
      </c>
      <c r="AL10" s="105">
        <v>2</v>
      </c>
      <c r="AM10" s="105">
        <v>316</v>
      </c>
      <c r="AN10" s="103">
        <v>318</v>
      </c>
      <c r="AO10" s="85">
        <v>55.69176882661996</v>
      </c>
      <c r="AP10" s="97">
        <v>44.30823117338004</v>
      </c>
    </row>
    <row r="11" spans="2:42" ht="12.75">
      <c r="B11" s="86" t="s">
        <v>78</v>
      </c>
      <c r="C11" s="14">
        <v>1</v>
      </c>
      <c r="D11" s="14">
        <v>3</v>
      </c>
      <c r="E11" s="14" t="s">
        <v>23</v>
      </c>
      <c r="F11" s="102">
        <v>608</v>
      </c>
      <c r="G11" s="103">
        <v>78</v>
      </c>
      <c r="H11" s="103">
        <v>95</v>
      </c>
      <c r="I11" s="103">
        <v>0</v>
      </c>
      <c r="J11" s="103">
        <v>11</v>
      </c>
      <c r="K11" s="103">
        <v>22</v>
      </c>
      <c r="L11" s="103">
        <v>18</v>
      </c>
      <c r="M11" s="103">
        <v>2</v>
      </c>
      <c r="N11" s="103">
        <v>2</v>
      </c>
      <c r="O11" s="103">
        <v>21</v>
      </c>
      <c r="P11" s="103">
        <v>46</v>
      </c>
      <c r="Q11" s="103">
        <v>0</v>
      </c>
      <c r="R11" s="103">
        <v>0</v>
      </c>
      <c r="S11" s="103">
        <v>0</v>
      </c>
      <c r="T11" s="103">
        <v>3</v>
      </c>
      <c r="U11" s="103">
        <v>0</v>
      </c>
      <c r="V11" s="103">
        <v>0</v>
      </c>
      <c r="W11" s="103">
        <v>2</v>
      </c>
      <c r="X11" s="103">
        <v>0</v>
      </c>
      <c r="Y11" s="103">
        <v>1</v>
      </c>
      <c r="Z11" s="103">
        <v>0</v>
      </c>
      <c r="AA11" s="103">
        <v>1</v>
      </c>
      <c r="AB11" s="103">
        <v>0</v>
      </c>
      <c r="AC11" s="103">
        <v>0</v>
      </c>
      <c r="AD11" s="103">
        <v>0</v>
      </c>
      <c r="AE11" s="103">
        <v>0</v>
      </c>
      <c r="AF11" s="103">
        <v>1</v>
      </c>
      <c r="AG11" s="103">
        <v>0</v>
      </c>
      <c r="AH11" s="103">
        <v>0</v>
      </c>
      <c r="AI11" s="103">
        <v>21</v>
      </c>
      <c r="AJ11" s="103">
        <v>1</v>
      </c>
      <c r="AK11" s="105">
        <v>13</v>
      </c>
      <c r="AL11" s="105">
        <v>0</v>
      </c>
      <c r="AM11" s="105">
        <v>338</v>
      </c>
      <c r="AN11" s="105">
        <v>338</v>
      </c>
      <c r="AO11" s="85">
        <v>55.592105263157904</v>
      </c>
      <c r="AP11" s="97">
        <v>44.4078947368421</v>
      </c>
    </row>
    <row r="12" spans="2:42" ht="12.75">
      <c r="B12" s="86" t="s">
        <v>26</v>
      </c>
      <c r="C12" s="14">
        <v>2</v>
      </c>
      <c r="D12" s="14">
        <v>1</v>
      </c>
      <c r="E12" s="14" t="s">
        <v>24</v>
      </c>
      <c r="F12" s="102">
        <v>748</v>
      </c>
      <c r="G12" s="103">
        <v>83</v>
      </c>
      <c r="H12" s="103">
        <v>169</v>
      </c>
      <c r="I12" s="103">
        <v>2</v>
      </c>
      <c r="J12" s="103">
        <v>18</v>
      </c>
      <c r="K12" s="103">
        <v>28</v>
      </c>
      <c r="L12" s="103">
        <v>14</v>
      </c>
      <c r="M12" s="103">
        <v>0</v>
      </c>
      <c r="N12" s="103">
        <v>2</v>
      </c>
      <c r="O12" s="103">
        <v>30</v>
      </c>
      <c r="P12" s="103">
        <v>35</v>
      </c>
      <c r="Q12" s="103">
        <v>0</v>
      </c>
      <c r="R12" s="103">
        <v>0</v>
      </c>
      <c r="S12" s="103">
        <v>0</v>
      </c>
      <c r="T12" s="103">
        <v>4</v>
      </c>
      <c r="U12" s="103">
        <v>0</v>
      </c>
      <c r="V12" s="103">
        <v>0</v>
      </c>
      <c r="W12" s="103">
        <v>2</v>
      </c>
      <c r="X12" s="103">
        <v>0</v>
      </c>
      <c r="Y12" s="103">
        <v>0</v>
      </c>
      <c r="Z12" s="103">
        <v>0</v>
      </c>
      <c r="AA12" s="103">
        <v>1</v>
      </c>
      <c r="AB12" s="103">
        <v>0</v>
      </c>
      <c r="AC12" s="103">
        <v>0</v>
      </c>
      <c r="AD12" s="103">
        <v>0</v>
      </c>
      <c r="AE12" s="103">
        <v>0</v>
      </c>
      <c r="AF12" s="103">
        <v>0</v>
      </c>
      <c r="AG12" s="103">
        <v>0</v>
      </c>
      <c r="AH12" s="103">
        <v>0</v>
      </c>
      <c r="AI12" s="103">
        <v>5</v>
      </c>
      <c r="AJ12" s="103">
        <v>0</v>
      </c>
      <c r="AK12" s="105">
        <v>11</v>
      </c>
      <c r="AL12" s="105">
        <v>3</v>
      </c>
      <c r="AM12" s="105">
        <v>404</v>
      </c>
      <c r="AN12" s="105">
        <v>407</v>
      </c>
      <c r="AO12" s="85">
        <v>54.411764705882355</v>
      </c>
      <c r="AP12" s="97">
        <v>45.58823529411765</v>
      </c>
    </row>
    <row r="13" spans="2:42" ht="12.75">
      <c r="B13" s="86" t="s">
        <v>26</v>
      </c>
      <c r="C13" s="14">
        <v>2</v>
      </c>
      <c r="D13" s="14">
        <v>2</v>
      </c>
      <c r="E13" s="14" t="s">
        <v>22</v>
      </c>
      <c r="F13" s="102">
        <v>602</v>
      </c>
      <c r="G13" s="103">
        <v>65</v>
      </c>
      <c r="H13" s="103">
        <v>98</v>
      </c>
      <c r="I13" s="103">
        <v>0</v>
      </c>
      <c r="J13" s="103">
        <v>11</v>
      </c>
      <c r="K13" s="103">
        <v>27</v>
      </c>
      <c r="L13" s="103">
        <v>20</v>
      </c>
      <c r="M13" s="103">
        <v>0</v>
      </c>
      <c r="N13" s="103">
        <v>0</v>
      </c>
      <c r="O13" s="103">
        <v>15</v>
      </c>
      <c r="P13" s="103">
        <v>42</v>
      </c>
      <c r="Q13" s="103">
        <v>0</v>
      </c>
      <c r="R13" s="103">
        <v>0</v>
      </c>
      <c r="S13" s="103">
        <v>1</v>
      </c>
      <c r="T13" s="103">
        <v>1</v>
      </c>
      <c r="U13" s="103">
        <v>0</v>
      </c>
      <c r="V13" s="103">
        <v>0</v>
      </c>
      <c r="W13" s="103">
        <v>1</v>
      </c>
      <c r="X13" s="103">
        <v>0</v>
      </c>
      <c r="Y13" s="103">
        <v>0</v>
      </c>
      <c r="Z13" s="103">
        <v>0</v>
      </c>
      <c r="AA13" s="103">
        <v>1</v>
      </c>
      <c r="AB13" s="103">
        <v>1</v>
      </c>
      <c r="AC13" s="103">
        <v>0</v>
      </c>
      <c r="AD13" s="103">
        <v>0</v>
      </c>
      <c r="AE13" s="103">
        <v>0</v>
      </c>
      <c r="AF13" s="103">
        <v>0</v>
      </c>
      <c r="AG13" s="103">
        <v>0</v>
      </c>
      <c r="AH13" s="103">
        <v>0</v>
      </c>
      <c r="AI13" s="103">
        <v>3</v>
      </c>
      <c r="AJ13" s="103">
        <v>0</v>
      </c>
      <c r="AK13" s="105">
        <v>10</v>
      </c>
      <c r="AL13" s="105">
        <v>2</v>
      </c>
      <c r="AM13" s="105">
        <v>296</v>
      </c>
      <c r="AN13" s="105">
        <v>298</v>
      </c>
      <c r="AO13" s="85">
        <v>49.501661129568106</v>
      </c>
      <c r="AP13" s="97">
        <v>50.4983388704319</v>
      </c>
    </row>
    <row r="14" spans="2:42" ht="12.75">
      <c r="B14" s="86" t="s">
        <v>26</v>
      </c>
      <c r="C14" s="14">
        <v>2</v>
      </c>
      <c r="D14" s="14">
        <v>2</v>
      </c>
      <c r="E14" s="14" t="s">
        <v>23</v>
      </c>
      <c r="F14" s="102">
        <v>766</v>
      </c>
      <c r="G14" s="103">
        <v>66</v>
      </c>
      <c r="H14" s="103">
        <v>146</v>
      </c>
      <c r="I14" s="103">
        <v>0</v>
      </c>
      <c r="J14" s="103">
        <v>25</v>
      </c>
      <c r="K14" s="103">
        <v>33</v>
      </c>
      <c r="L14" s="103">
        <v>21</v>
      </c>
      <c r="M14" s="103">
        <v>3</v>
      </c>
      <c r="N14" s="103">
        <v>1</v>
      </c>
      <c r="O14" s="103">
        <v>37</v>
      </c>
      <c r="P14" s="103">
        <v>38</v>
      </c>
      <c r="Q14" s="103">
        <v>0</v>
      </c>
      <c r="R14" s="103">
        <v>1</v>
      </c>
      <c r="S14" s="103">
        <v>0</v>
      </c>
      <c r="T14" s="103">
        <v>6</v>
      </c>
      <c r="U14" s="103">
        <v>0</v>
      </c>
      <c r="V14" s="103">
        <v>0</v>
      </c>
      <c r="W14" s="103">
        <v>2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3">
        <v>0</v>
      </c>
      <c r="AG14" s="103">
        <v>0</v>
      </c>
      <c r="AH14" s="103">
        <v>0</v>
      </c>
      <c r="AI14" s="103">
        <v>6</v>
      </c>
      <c r="AJ14" s="103">
        <v>0</v>
      </c>
      <c r="AK14" s="105">
        <v>10</v>
      </c>
      <c r="AL14" s="105">
        <v>2</v>
      </c>
      <c r="AM14" s="105">
        <v>395</v>
      </c>
      <c r="AN14" s="105">
        <v>397</v>
      </c>
      <c r="AO14" s="85">
        <v>51.82767624020887</v>
      </c>
      <c r="AP14" s="97">
        <v>48.17232375979113</v>
      </c>
    </row>
    <row r="15" spans="2:42" ht="12.75">
      <c r="B15" s="86" t="s">
        <v>78</v>
      </c>
      <c r="C15" s="14">
        <v>2</v>
      </c>
      <c r="D15" s="14">
        <v>3</v>
      </c>
      <c r="E15" s="14" t="s">
        <v>22</v>
      </c>
      <c r="F15" s="102">
        <v>795</v>
      </c>
      <c r="G15" s="103">
        <v>70</v>
      </c>
      <c r="H15" s="103">
        <v>118</v>
      </c>
      <c r="I15" s="103">
        <v>1</v>
      </c>
      <c r="J15" s="103">
        <v>5</v>
      </c>
      <c r="K15" s="103">
        <v>62</v>
      </c>
      <c r="L15" s="103">
        <v>27</v>
      </c>
      <c r="M15" s="103">
        <v>1</v>
      </c>
      <c r="N15" s="103">
        <v>1</v>
      </c>
      <c r="O15" s="103">
        <v>18</v>
      </c>
      <c r="P15" s="103">
        <v>71</v>
      </c>
      <c r="Q15" s="103">
        <v>0</v>
      </c>
      <c r="R15" s="103">
        <v>0</v>
      </c>
      <c r="S15" s="103">
        <v>0</v>
      </c>
      <c r="T15" s="103">
        <v>1</v>
      </c>
      <c r="U15" s="103">
        <v>0</v>
      </c>
      <c r="V15" s="103">
        <v>0</v>
      </c>
      <c r="W15" s="103">
        <v>4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1</v>
      </c>
      <c r="AE15" s="103">
        <v>0</v>
      </c>
      <c r="AF15" s="103">
        <v>0</v>
      </c>
      <c r="AG15" s="103">
        <v>1</v>
      </c>
      <c r="AH15" s="103">
        <v>0</v>
      </c>
      <c r="AI15" s="103">
        <v>9</v>
      </c>
      <c r="AJ15" s="103">
        <v>0</v>
      </c>
      <c r="AK15" s="105">
        <v>4</v>
      </c>
      <c r="AL15" s="105">
        <v>0</v>
      </c>
      <c r="AM15" s="105">
        <v>394</v>
      </c>
      <c r="AN15" s="105">
        <v>394</v>
      </c>
      <c r="AO15" s="85">
        <v>49.501661129568106</v>
      </c>
      <c r="AP15" s="97">
        <v>50.4983388704319</v>
      </c>
    </row>
    <row r="16" spans="2:42" ht="12.75">
      <c r="B16" s="86" t="s">
        <v>78</v>
      </c>
      <c r="C16" s="14">
        <v>2</v>
      </c>
      <c r="D16" s="14">
        <v>3</v>
      </c>
      <c r="E16" s="14" t="s">
        <v>23</v>
      </c>
      <c r="F16" s="102">
        <v>910</v>
      </c>
      <c r="G16" s="103">
        <v>85</v>
      </c>
      <c r="H16" s="103">
        <v>110</v>
      </c>
      <c r="I16" s="103">
        <v>1</v>
      </c>
      <c r="J16" s="103">
        <v>8</v>
      </c>
      <c r="K16" s="103">
        <v>73</v>
      </c>
      <c r="L16" s="103">
        <v>22</v>
      </c>
      <c r="M16" s="103">
        <v>4</v>
      </c>
      <c r="N16" s="103">
        <v>4</v>
      </c>
      <c r="O16" s="103">
        <v>24</v>
      </c>
      <c r="P16" s="103">
        <v>68</v>
      </c>
      <c r="Q16" s="103">
        <v>1</v>
      </c>
      <c r="R16" s="103">
        <v>0</v>
      </c>
      <c r="S16" s="103">
        <v>1</v>
      </c>
      <c r="T16" s="103">
        <v>1</v>
      </c>
      <c r="U16" s="103">
        <v>0</v>
      </c>
      <c r="V16" s="103">
        <v>0</v>
      </c>
      <c r="W16" s="103">
        <v>4</v>
      </c>
      <c r="X16" s="103">
        <v>0</v>
      </c>
      <c r="Y16" s="103">
        <v>2</v>
      </c>
      <c r="Z16" s="103">
        <v>0</v>
      </c>
      <c r="AA16" s="103">
        <v>0</v>
      </c>
      <c r="AB16" s="103">
        <v>1</v>
      </c>
      <c r="AC16" s="103">
        <v>0</v>
      </c>
      <c r="AD16" s="103">
        <v>1</v>
      </c>
      <c r="AE16" s="103">
        <v>0</v>
      </c>
      <c r="AF16" s="103">
        <v>0</v>
      </c>
      <c r="AG16" s="103">
        <v>0</v>
      </c>
      <c r="AH16" s="103">
        <v>0</v>
      </c>
      <c r="AI16" s="103">
        <v>14</v>
      </c>
      <c r="AJ16" s="103">
        <v>0</v>
      </c>
      <c r="AK16" s="105">
        <v>2</v>
      </c>
      <c r="AL16" s="105">
        <v>1</v>
      </c>
      <c r="AM16" s="105">
        <v>426</v>
      </c>
      <c r="AN16" s="105">
        <v>427</v>
      </c>
      <c r="AO16" s="85">
        <v>46.92307692307691</v>
      </c>
      <c r="AP16" s="97">
        <v>53.07692307692308</v>
      </c>
    </row>
    <row r="17" spans="2:42" ht="12.75">
      <c r="B17" s="86" t="s">
        <v>81</v>
      </c>
      <c r="C17" s="14">
        <v>2</v>
      </c>
      <c r="D17" s="14">
        <v>4</v>
      </c>
      <c r="E17" s="14" t="s">
        <v>22</v>
      </c>
      <c r="F17" s="102">
        <v>701</v>
      </c>
      <c r="G17" s="103">
        <v>60</v>
      </c>
      <c r="H17" s="103">
        <v>162</v>
      </c>
      <c r="I17" s="103">
        <v>0</v>
      </c>
      <c r="J17" s="103">
        <v>10</v>
      </c>
      <c r="K17" s="103">
        <v>38</v>
      </c>
      <c r="L17" s="103">
        <v>22</v>
      </c>
      <c r="M17" s="103">
        <v>5</v>
      </c>
      <c r="N17" s="103">
        <v>1</v>
      </c>
      <c r="O17" s="103">
        <v>15</v>
      </c>
      <c r="P17" s="103">
        <v>47</v>
      </c>
      <c r="Q17" s="103">
        <v>0</v>
      </c>
      <c r="R17" s="103">
        <v>1</v>
      </c>
      <c r="S17" s="103">
        <v>1</v>
      </c>
      <c r="T17" s="103">
        <v>0</v>
      </c>
      <c r="U17" s="103">
        <v>0</v>
      </c>
      <c r="V17" s="103">
        <v>1</v>
      </c>
      <c r="W17" s="103">
        <v>2</v>
      </c>
      <c r="X17" s="103">
        <v>0</v>
      </c>
      <c r="Y17" s="103">
        <v>1</v>
      </c>
      <c r="Z17" s="103">
        <v>0</v>
      </c>
      <c r="AA17" s="103">
        <v>0</v>
      </c>
      <c r="AB17" s="103">
        <v>1</v>
      </c>
      <c r="AC17" s="103">
        <v>2</v>
      </c>
      <c r="AD17" s="103">
        <v>1</v>
      </c>
      <c r="AE17" s="103">
        <v>0</v>
      </c>
      <c r="AF17" s="103">
        <v>0</v>
      </c>
      <c r="AG17" s="103">
        <v>0</v>
      </c>
      <c r="AH17" s="103">
        <v>0</v>
      </c>
      <c r="AI17" s="103">
        <v>14</v>
      </c>
      <c r="AJ17" s="103">
        <v>2</v>
      </c>
      <c r="AK17" s="105">
        <v>12</v>
      </c>
      <c r="AL17" s="105">
        <v>2</v>
      </c>
      <c r="AM17" s="105">
        <v>398</v>
      </c>
      <c r="AN17" s="105">
        <v>400</v>
      </c>
      <c r="AO17" s="85">
        <v>57.061340941512135</v>
      </c>
      <c r="AP17" s="97">
        <v>42.938659058487865</v>
      </c>
    </row>
    <row r="18" spans="2:42" ht="12.75">
      <c r="B18" s="86" t="s">
        <v>81</v>
      </c>
      <c r="C18" s="14">
        <v>2</v>
      </c>
      <c r="D18" s="14">
        <v>4</v>
      </c>
      <c r="E18" s="14" t="s">
        <v>23</v>
      </c>
      <c r="F18" s="102">
        <v>842</v>
      </c>
      <c r="G18" s="103">
        <v>60</v>
      </c>
      <c r="H18" s="103">
        <v>162</v>
      </c>
      <c r="I18" s="103">
        <v>0</v>
      </c>
      <c r="J18" s="103">
        <v>10</v>
      </c>
      <c r="K18" s="103">
        <v>38</v>
      </c>
      <c r="L18" s="103">
        <v>22</v>
      </c>
      <c r="M18" s="103">
        <v>5</v>
      </c>
      <c r="N18" s="103">
        <v>1</v>
      </c>
      <c r="O18" s="103">
        <v>15</v>
      </c>
      <c r="P18" s="103">
        <v>47</v>
      </c>
      <c r="Q18" s="103">
        <v>0</v>
      </c>
      <c r="R18" s="103">
        <v>1</v>
      </c>
      <c r="S18" s="103">
        <v>1</v>
      </c>
      <c r="T18" s="103">
        <v>0</v>
      </c>
      <c r="U18" s="103">
        <v>0</v>
      </c>
      <c r="V18" s="103">
        <v>1</v>
      </c>
      <c r="W18" s="103">
        <v>2</v>
      </c>
      <c r="X18" s="103">
        <v>0</v>
      </c>
      <c r="Y18" s="103">
        <v>1</v>
      </c>
      <c r="Z18" s="103">
        <v>0</v>
      </c>
      <c r="AA18" s="103">
        <v>0</v>
      </c>
      <c r="AB18" s="103">
        <v>1</v>
      </c>
      <c r="AC18" s="103">
        <v>2</v>
      </c>
      <c r="AD18" s="103">
        <v>1</v>
      </c>
      <c r="AE18" s="103">
        <v>0</v>
      </c>
      <c r="AF18" s="103">
        <v>0</v>
      </c>
      <c r="AG18" s="103">
        <v>0</v>
      </c>
      <c r="AH18" s="103">
        <v>0</v>
      </c>
      <c r="AI18" s="103">
        <v>14</v>
      </c>
      <c r="AJ18" s="103">
        <v>2</v>
      </c>
      <c r="AK18" s="105">
        <v>12</v>
      </c>
      <c r="AL18" s="105">
        <v>2</v>
      </c>
      <c r="AM18" s="105">
        <v>398</v>
      </c>
      <c r="AN18" s="105">
        <v>400</v>
      </c>
      <c r="AO18" s="85">
        <v>47.50593824228028</v>
      </c>
      <c r="AP18" s="97">
        <v>52.49406175771972</v>
      </c>
    </row>
    <row r="19" spans="2:42" ht="12.75">
      <c r="B19" s="86" t="s">
        <v>81</v>
      </c>
      <c r="C19" s="14">
        <v>2</v>
      </c>
      <c r="D19" s="14">
        <v>5</v>
      </c>
      <c r="E19" s="14" t="s">
        <v>22</v>
      </c>
      <c r="F19" s="102">
        <v>860</v>
      </c>
      <c r="G19" s="103">
        <v>96</v>
      </c>
      <c r="H19" s="103">
        <v>115</v>
      </c>
      <c r="I19" s="103">
        <v>0</v>
      </c>
      <c r="J19" s="103">
        <v>13</v>
      </c>
      <c r="K19" s="103">
        <v>28</v>
      </c>
      <c r="L19" s="103">
        <v>18</v>
      </c>
      <c r="M19" s="103">
        <v>1</v>
      </c>
      <c r="N19" s="103">
        <v>0</v>
      </c>
      <c r="O19" s="103">
        <v>16</v>
      </c>
      <c r="P19" s="103">
        <v>86</v>
      </c>
      <c r="Q19" s="103">
        <v>0</v>
      </c>
      <c r="R19" s="103">
        <v>0</v>
      </c>
      <c r="S19" s="103">
        <v>0</v>
      </c>
      <c r="T19" s="103">
        <v>5</v>
      </c>
      <c r="U19" s="103">
        <v>0</v>
      </c>
      <c r="V19" s="103">
        <v>0</v>
      </c>
      <c r="W19" s="103">
        <v>0</v>
      </c>
      <c r="X19" s="103">
        <v>0</v>
      </c>
      <c r="Y19" s="103">
        <v>1</v>
      </c>
      <c r="Z19" s="103">
        <v>0</v>
      </c>
      <c r="AA19" s="103">
        <v>1</v>
      </c>
      <c r="AB19" s="103">
        <v>3</v>
      </c>
      <c r="AC19" s="103">
        <v>0</v>
      </c>
      <c r="AD19" s="103">
        <v>2</v>
      </c>
      <c r="AE19" s="103">
        <v>0</v>
      </c>
      <c r="AF19" s="103">
        <v>2</v>
      </c>
      <c r="AG19" s="103">
        <v>0</v>
      </c>
      <c r="AH19" s="103">
        <v>0</v>
      </c>
      <c r="AI19" s="103">
        <v>19</v>
      </c>
      <c r="AJ19" s="103">
        <v>1</v>
      </c>
      <c r="AK19" s="105">
        <v>5</v>
      </c>
      <c r="AL19" s="105">
        <v>5</v>
      </c>
      <c r="AM19" s="105">
        <v>412</v>
      </c>
      <c r="AN19" s="105">
        <v>417</v>
      </c>
      <c r="AO19" s="85">
        <v>48.488372093023266</v>
      </c>
      <c r="AP19" s="97">
        <v>51.51162790697674</v>
      </c>
    </row>
    <row r="20" spans="2:42" ht="12.75">
      <c r="B20" s="86" t="s">
        <v>81</v>
      </c>
      <c r="C20" s="14">
        <v>2</v>
      </c>
      <c r="D20" s="14">
        <v>5</v>
      </c>
      <c r="E20" s="14" t="s">
        <v>23</v>
      </c>
      <c r="F20" s="102">
        <v>1020</v>
      </c>
      <c r="G20" s="103">
        <v>134</v>
      </c>
      <c r="H20" s="103">
        <v>124</v>
      </c>
      <c r="I20" s="103">
        <v>0</v>
      </c>
      <c r="J20" s="103">
        <v>14</v>
      </c>
      <c r="K20" s="103">
        <v>28</v>
      </c>
      <c r="L20" s="103">
        <v>17</v>
      </c>
      <c r="M20" s="103">
        <v>2</v>
      </c>
      <c r="N20" s="103">
        <v>0</v>
      </c>
      <c r="O20" s="103">
        <v>11</v>
      </c>
      <c r="P20" s="103">
        <v>101</v>
      </c>
      <c r="Q20" s="103">
        <v>3</v>
      </c>
      <c r="R20" s="103">
        <v>1</v>
      </c>
      <c r="S20" s="103">
        <v>0</v>
      </c>
      <c r="T20" s="103">
        <v>6</v>
      </c>
      <c r="U20" s="103">
        <v>0</v>
      </c>
      <c r="V20" s="103">
        <v>0</v>
      </c>
      <c r="W20" s="103">
        <v>0</v>
      </c>
      <c r="X20" s="103">
        <v>0</v>
      </c>
      <c r="Y20" s="103">
        <v>0</v>
      </c>
      <c r="Z20" s="103">
        <v>0</v>
      </c>
      <c r="AA20" s="103">
        <v>1</v>
      </c>
      <c r="AB20" s="103">
        <v>0</v>
      </c>
      <c r="AC20" s="103">
        <v>0</v>
      </c>
      <c r="AD20" s="103">
        <v>0</v>
      </c>
      <c r="AE20" s="103">
        <v>0</v>
      </c>
      <c r="AF20" s="103">
        <v>0</v>
      </c>
      <c r="AG20" s="103">
        <v>0</v>
      </c>
      <c r="AH20" s="103">
        <v>0</v>
      </c>
      <c r="AI20" s="103">
        <v>17</v>
      </c>
      <c r="AJ20" s="103">
        <v>0</v>
      </c>
      <c r="AK20" s="105">
        <v>12</v>
      </c>
      <c r="AL20" s="105">
        <v>3</v>
      </c>
      <c r="AM20" s="105">
        <v>471</v>
      </c>
      <c r="AN20" s="105">
        <v>474</v>
      </c>
      <c r="AO20" s="85">
        <v>46.470588235294116</v>
      </c>
      <c r="AP20" s="97">
        <v>53.529411764705884</v>
      </c>
    </row>
    <row r="21" spans="2:42" ht="12.75">
      <c r="B21" s="86" t="s">
        <v>82</v>
      </c>
      <c r="C21" s="14">
        <v>3</v>
      </c>
      <c r="D21" s="14">
        <v>1</v>
      </c>
      <c r="E21" s="14" t="s">
        <v>22</v>
      </c>
      <c r="F21" s="102">
        <v>512</v>
      </c>
      <c r="G21" s="103">
        <v>61</v>
      </c>
      <c r="H21" s="103">
        <v>93</v>
      </c>
      <c r="I21" s="103">
        <v>0</v>
      </c>
      <c r="J21" s="103">
        <v>10</v>
      </c>
      <c r="K21" s="103">
        <v>15</v>
      </c>
      <c r="L21" s="103">
        <v>16</v>
      </c>
      <c r="M21" s="103">
        <v>3</v>
      </c>
      <c r="N21" s="103">
        <v>1</v>
      </c>
      <c r="O21" s="103">
        <v>32</v>
      </c>
      <c r="P21" s="103">
        <v>33</v>
      </c>
      <c r="Q21" s="103">
        <v>0</v>
      </c>
      <c r="R21" s="103">
        <v>0</v>
      </c>
      <c r="S21" s="103">
        <v>0</v>
      </c>
      <c r="T21" s="103">
        <v>0</v>
      </c>
      <c r="U21" s="103">
        <v>1</v>
      </c>
      <c r="V21" s="103">
        <v>0</v>
      </c>
      <c r="W21" s="103">
        <v>1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v>1</v>
      </c>
      <c r="AD21" s="103">
        <v>0</v>
      </c>
      <c r="AE21" s="103">
        <v>0</v>
      </c>
      <c r="AF21" s="103">
        <v>0</v>
      </c>
      <c r="AG21" s="103">
        <v>1</v>
      </c>
      <c r="AH21" s="103">
        <v>0</v>
      </c>
      <c r="AI21" s="103">
        <v>1</v>
      </c>
      <c r="AJ21" s="103">
        <v>0</v>
      </c>
      <c r="AK21" s="105">
        <v>13</v>
      </c>
      <c r="AL21" s="105">
        <v>5</v>
      </c>
      <c r="AM21" s="105">
        <v>282</v>
      </c>
      <c r="AN21" s="105">
        <v>287</v>
      </c>
      <c r="AO21" s="85">
        <v>56.0546875</v>
      </c>
      <c r="AP21" s="97">
        <v>43.9453125</v>
      </c>
    </row>
    <row r="22" spans="2:42" ht="12.75">
      <c r="B22" s="86" t="s">
        <v>82</v>
      </c>
      <c r="C22" s="14">
        <v>3</v>
      </c>
      <c r="D22" s="14">
        <v>1</v>
      </c>
      <c r="E22" s="14" t="s">
        <v>23</v>
      </c>
      <c r="F22" s="102">
        <v>624</v>
      </c>
      <c r="G22" s="103">
        <v>85</v>
      </c>
      <c r="H22" s="103">
        <v>129</v>
      </c>
      <c r="I22" s="103">
        <v>2</v>
      </c>
      <c r="J22" s="103">
        <v>10</v>
      </c>
      <c r="K22" s="103">
        <v>19</v>
      </c>
      <c r="L22" s="103">
        <v>19</v>
      </c>
      <c r="M22" s="103">
        <v>5</v>
      </c>
      <c r="N22" s="103">
        <v>0</v>
      </c>
      <c r="O22" s="103">
        <v>40</v>
      </c>
      <c r="P22" s="103">
        <v>34</v>
      </c>
      <c r="Q22" s="103">
        <v>1</v>
      </c>
      <c r="R22" s="103">
        <v>0</v>
      </c>
      <c r="S22" s="103">
        <v>0</v>
      </c>
      <c r="T22" s="103">
        <v>4</v>
      </c>
      <c r="U22" s="103">
        <v>0</v>
      </c>
      <c r="V22" s="103">
        <v>0</v>
      </c>
      <c r="W22" s="103">
        <v>1</v>
      </c>
      <c r="X22" s="103">
        <v>0</v>
      </c>
      <c r="Y22" s="103">
        <v>0</v>
      </c>
      <c r="Z22" s="103">
        <v>0</v>
      </c>
      <c r="AA22" s="103">
        <v>0</v>
      </c>
      <c r="AB22" s="103">
        <v>1</v>
      </c>
      <c r="AC22" s="103">
        <v>0</v>
      </c>
      <c r="AD22" s="103">
        <v>1</v>
      </c>
      <c r="AE22" s="103">
        <v>0</v>
      </c>
      <c r="AF22" s="103">
        <v>0</v>
      </c>
      <c r="AG22" s="103">
        <v>0</v>
      </c>
      <c r="AH22" s="103">
        <v>0</v>
      </c>
      <c r="AI22" s="103">
        <v>6</v>
      </c>
      <c r="AJ22" s="103">
        <v>0</v>
      </c>
      <c r="AK22" s="105">
        <v>10</v>
      </c>
      <c r="AL22" s="105">
        <v>6</v>
      </c>
      <c r="AM22" s="105">
        <v>367</v>
      </c>
      <c r="AN22" s="105">
        <v>373</v>
      </c>
      <c r="AO22" s="85">
        <v>59.77564102564103</v>
      </c>
      <c r="AP22" s="97">
        <v>40.22435897435897</v>
      </c>
    </row>
    <row r="23" spans="2:42" ht="12.75">
      <c r="B23" s="86" t="s">
        <v>160</v>
      </c>
      <c r="C23" s="14">
        <v>3</v>
      </c>
      <c r="D23" s="14">
        <v>2</v>
      </c>
      <c r="E23" s="14" t="s">
        <v>22</v>
      </c>
      <c r="F23" s="102">
        <v>617</v>
      </c>
      <c r="G23" s="103">
        <v>72</v>
      </c>
      <c r="H23" s="103">
        <v>85</v>
      </c>
      <c r="I23" s="103">
        <v>0</v>
      </c>
      <c r="J23" s="103">
        <v>11</v>
      </c>
      <c r="K23" s="103">
        <v>22</v>
      </c>
      <c r="L23" s="103">
        <v>13</v>
      </c>
      <c r="M23" s="103">
        <v>5</v>
      </c>
      <c r="N23" s="103">
        <v>2</v>
      </c>
      <c r="O23" s="103">
        <v>18</v>
      </c>
      <c r="P23" s="103">
        <v>45</v>
      </c>
      <c r="Q23" s="103">
        <v>1</v>
      </c>
      <c r="R23" s="103">
        <v>0</v>
      </c>
      <c r="S23" s="103">
        <v>0</v>
      </c>
      <c r="T23" s="103">
        <v>1</v>
      </c>
      <c r="U23" s="103">
        <v>1</v>
      </c>
      <c r="V23" s="103">
        <v>0</v>
      </c>
      <c r="W23" s="103">
        <v>5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v>0</v>
      </c>
      <c r="AD23" s="103">
        <v>1</v>
      </c>
      <c r="AE23" s="103">
        <v>0</v>
      </c>
      <c r="AF23" s="103">
        <v>1</v>
      </c>
      <c r="AG23" s="103">
        <v>0</v>
      </c>
      <c r="AH23" s="103">
        <v>0</v>
      </c>
      <c r="AI23" s="103">
        <v>8</v>
      </c>
      <c r="AJ23" s="103">
        <v>0</v>
      </c>
      <c r="AK23" s="105">
        <v>3</v>
      </c>
      <c r="AL23" s="105">
        <v>6</v>
      </c>
      <c r="AM23" s="105">
        <v>294</v>
      </c>
      <c r="AN23" s="105">
        <v>300</v>
      </c>
      <c r="AO23" s="85">
        <v>48.62236628849271</v>
      </c>
      <c r="AP23" s="97">
        <v>51.3776337115073</v>
      </c>
    </row>
    <row r="24" spans="2:42" ht="12.75">
      <c r="B24" s="86" t="s">
        <v>160</v>
      </c>
      <c r="C24" s="14">
        <v>3</v>
      </c>
      <c r="D24" s="14">
        <v>2</v>
      </c>
      <c r="E24" s="14" t="s">
        <v>23</v>
      </c>
      <c r="F24" s="102">
        <v>678</v>
      </c>
      <c r="G24" s="103">
        <v>69</v>
      </c>
      <c r="H24" s="103">
        <v>99</v>
      </c>
      <c r="I24" s="103">
        <v>1</v>
      </c>
      <c r="J24" s="103">
        <v>11</v>
      </c>
      <c r="K24" s="103">
        <v>25</v>
      </c>
      <c r="L24" s="103">
        <v>20</v>
      </c>
      <c r="M24" s="103">
        <v>0</v>
      </c>
      <c r="N24" s="103">
        <v>5</v>
      </c>
      <c r="O24" s="103">
        <v>22</v>
      </c>
      <c r="P24" s="103">
        <v>68</v>
      </c>
      <c r="Q24" s="103">
        <v>0</v>
      </c>
      <c r="R24" s="103">
        <v>0</v>
      </c>
      <c r="S24" s="103">
        <v>0</v>
      </c>
      <c r="T24" s="103">
        <v>2</v>
      </c>
      <c r="U24" s="103">
        <v>0</v>
      </c>
      <c r="V24" s="103">
        <v>0</v>
      </c>
      <c r="W24" s="103">
        <v>3</v>
      </c>
      <c r="X24" s="103">
        <v>0</v>
      </c>
      <c r="Y24" s="103">
        <v>0</v>
      </c>
      <c r="Z24" s="103">
        <v>0</v>
      </c>
      <c r="AA24" s="103">
        <v>0</v>
      </c>
      <c r="AB24" s="103">
        <v>1</v>
      </c>
      <c r="AC24" s="103">
        <v>1</v>
      </c>
      <c r="AD24" s="103">
        <v>0</v>
      </c>
      <c r="AE24" s="103">
        <v>0</v>
      </c>
      <c r="AF24" s="103">
        <v>0</v>
      </c>
      <c r="AG24" s="103">
        <v>0</v>
      </c>
      <c r="AH24" s="103">
        <v>0</v>
      </c>
      <c r="AI24" s="103">
        <v>13</v>
      </c>
      <c r="AJ24" s="103">
        <v>0</v>
      </c>
      <c r="AK24" s="105">
        <v>5</v>
      </c>
      <c r="AL24" s="105">
        <v>5</v>
      </c>
      <c r="AM24" s="105">
        <v>345</v>
      </c>
      <c r="AN24" s="105">
        <v>350</v>
      </c>
      <c r="AO24" s="85">
        <v>51.62241887905605</v>
      </c>
      <c r="AP24" s="97">
        <v>48.37758112094395</v>
      </c>
    </row>
    <row r="25" spans="2:42" ht="12.75">
      <c r="B25" s="86" t="s">
        <v>90</v>
      </c>
      <c r="C25" s="14">
        <v>3</v>
      </c>
      <c r="D25" s="14">
        <v>3</v>
      </c>
      <c r="E25" s="14" t="s">
        <v>22</v>
      </c>
      <c r="F25" s="102">
        <v>653</v>
      </c>
      <c r="G25" s="103">
        <v>53</v>
      </c>
      <c r="H25" s="103">
        <v>111</v>
      </c>
      <c r="I25" s="103">
        <v>2</v>
      </c>
      <c r="J25" s="103">
        <v>6</v>
      </c>
      <c r="K25" s="103">
        <v>17</v>
      </c>
      <c r="L25" s="103">
        <v>20</v>
      </c>
      <c r="M25" s="103">
        <v>0</v>
      </c>
      <c r="N25" s="103">
        <v>1</v>
      </c>
      <c r="O25" s="103">
        <v>14</v>
      </c>
      <c r="P25" s="103">
        <v>66</v>
      </c>
      <c r="Q25" s="103">
        <v>0</v>
      </c>
      <c r="R25" s="103">
        <v>0</v>
      </c>
      <c r="S25" s="103">
        <v>0</v>
      </c>
      <c r="T25" s="103">
        <v>7</v>
      </c>
      <c r="U25" s="103">
        <v>0</v>
      </c>
      <c r="V25" s="103">
        <v>0</v>
      </c>
      <c r="W25" s="103">
        <v>1</v>
      </c>
      <c r="X25" s="103">
        <v>0</v>
      </c>
      <c r="Y25" s="103">
        <v>0</v>
      </c>
      <c r="Z25" s="103">
        <v>0</v>
      </c>
      <c r="AA25" s="103">
        <v>3</v>
      </c>
      <c r="AB25" s="103">
        <v>0</v>
      </c>
      <c r="AC25" s="103">
        <v>1</v>
      </c>
      <c r="AD25" s="103">
        <v>0</v>
      </c>
      <c r="AE25" s="103">
        <v>0</v>
      </c>
      <c r="AF25" s="103">
        <v>0</v>
      </c>
      <c r="AG25" s="103">
        <v>0</v>
      </c>
      <c r="AH25" s="103">
        <v>0</v>
      </c>
      <c r="AI25" s="103">
        <v>10</v>
      </c>
      <c r="AJ25" s="103">
        <v>0</v>
      </c>
      <c r="AK25" s="105">
        <v>8</v>
      </c>
      <c r="AL25" s="105">
        <v>4</v>
      </c>
      <c r="AM25" s="105">
        <v>320</v>
      </c>
      <c r="AN25" s="105">
        <v>324</v>
      </c>
      <c r="AO25" s="85">
        <v>49.617151607963244</v>
      </c>
      <c r="AP25" s="97">
        <v>50.382848392036756</v>
      </c>
    </row>
    <row r="26" spans="2:42" ht="12.75">
      <c r="B26" s="86" t="s">
        <v>90</v>
      </c>
      <c r="C26" s="14">
        <v>3</v>
      </c>
      <c r="D26" s="14">
        <v>3</v>
      </c>
      <c r="E26" s="14" t="s">
        <v>23</v>
      </c>
      <c r="F26" s="102">
        <v>639</v>
      </c>
      <c r="G26" s="103">
        <v>70</v>
      </c>
      <c r="H26" s="103">
        <v>97</v>
      </c>
      <c r="I26" s="103">
        <v>0</v>
      </c>
      <c r="J26" s="103">
        <v>3</v>
      </c>
      <c r="K26" s="103">
        <v>16</v>
      </c>
      <c r="L26" s="103">
        <v>12</v>
      </c>
      <c r="M26" s="103">
        <v>2</v>
      </c>
      <c r="N26" s="103">
        <v>5</v>
      </c>
      <c r="O26" s="103">
        <v>15</v>
      </c>
      <c r="P26" s="103">
        <v>60</v>
      </c>
      <c r="Q26" s="103">
        <v>0</v>
      </c>
      <c r="R26" s="103">
        <v>0</v>
      </c>
      <c r="S26" s="103">
        <v>0</v>
      </c>
      <c r="T26" s="103">
        <v>1</v>
      </c>
      <c r="U26" s="103">
        <v>1</v>
      </c>
      <c r="V26" s="103">
        <v>0</v>
      </c>
      <c r="W26" s="103">
        <v>2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1</v>
      </c>
      <c r="AE26" s="103">
        <v>0</v>
      </c>
      <c r="AF26" s="103">
        <v>0</v>
      </c>
      <c r="AG26" s="103">
        <v>0</v>
      </c>
      <c r="AH26" s="103">
        <v>0</v>
      </c>
      <c r="AI26" s="103">
        <v>11</v>
      </c>
      <c r="AJ26" s="103">
        <v>0</v>
      </c>
      <c r="AK26" s="105">
        <v>11</v>
      </c>
      <c r="AL26" s="105">
        <v>0</v>
      </c>
      <c r="AM26" s="105">
        <v>307</v>
      </c>
      <c r="AN26" s="105">
        <v>307</v>
      </c>
      <c r="AO26" s="85">
        <v>48.04381846635368</v>
      </c>
      <c r="AP26" s="97">
        <v>51.95618153364632</v>
      </c>
    </row>
    <row r="27" spans="2:42" ht="12.75">
      <c r="B27" s="86" t="s">
        <v>90</v>
      </c>
      <c r="C27" s="14">
        <v>3</v>
      </c>
      <c r="D27" s="14">
        <v>3</v>
      </c>
      <c r="E27" s="14" t="s">
        <v>79</v>
      </c>
      <c r="F27" s="102">
        <v>754</v>
      </c>
      <c r="G27" s="103">
        <v>74</v>
      </c>
      <c r="H27" s="103">
        <v>138</v>
      </c>
      <c r="I27" s="103">
        <v>2</v>
      </c>
      <c r="J27" s="103">
        <v>5</v>
      </c>
      <c r="K27" s="103">
        <v>16</v>
      </c>
      <c r="L27" s="103">
        <v>24</v>
      </c>
      <c r="M27" s="103">
        <v>3</v>
      </c>
      <c r="N27" s="103">
        <v>3</v>
      </c>
      <c r="O27" s="103">
        <v>18</v>
      </c>
      <c r="P27" s="103">
        <v>64</v>
      </c>
      <c r="Q27" s="103">
        <v>0</v>
      </c>
      <c r="R27" s="103">
        <v>0</v>
      </c>
      <c r="S27" s="103">
        <v>0</v>
      </c>
      <c r="T27" s="103">
        <v>5</v>
      </c>
      <c r="U27" s="103">
        <v>0</v>
      </c>
      <c r="V27" s="103">
        <v>0</v>
      </c>
      <c r="W27" s="103">
        <v>3</v>
      </c>
      <c r="X27" s="103">
        <v>0</v>
      </c>
      <c r="Y27" s="103">
        <v>1</v>
      </c>
      <c r="Z27" s="103">
        <v>0</v>
      </c>
      <c r="AA27" s="103">
        <v>1</v>
      </c>
      <c r="AB27" s="103">
        <v>0</v>
      </c>
      <c r="AC27" s="103">
        <v>0</v>
      </c>
      <c r="AD27" s="103">
        <v>1</v>
      </c>
      <c r="AE27" s="103">
        <v>0</v>
      </c>
      <c r="AF27" s="103">
        <v>1</v>
      </c>
      <c r="AG27" s="103">
        <v>0</v>
      </c>
      <c r="AH27" s="103">
        <v>0</v>
      </c>
      <c r="AI27" s="103">
        <v>18</v>
      </c>
      <c r="AJ27" s="103">
        <v>0</v>
      </c>
      <c r="AK27" s="105">
        <v>9</v>
      </c>
      <c r="AL27" s="105">
        <v>4</v>
      </c>
      <c r="AM27" s="105">
        <v>386</v>
      </c>
      <c r="AN27" s="105">
        <v>390</v>
      </c>
      <c r="AO27" s="85">
        <v>51.724137931034484</v>
      </c>
      <c r="AP27" s="97">
        <v>48.275862068965516</v>
      </c>
    </row>
    <row r="28" spans="2:42" ht="12.75">
      <c r="B28" s="86" t="s">
        <v>83</v>
      </c>
      <c r="C28" s="14">
        <v>3</v>
      </c>
      <c r="D28" s="14">
        <v>4</v>
      </c>
      <c r="E28" s="14" t="s">
        <v>22</v>
      </c>
      <c r="F28" s="102">
        <v>612</v>
      </c>
      <c r="G28" s="103">
        <v>78</v>
      </c>
      <c r="H28" s="103">
        <v>107</v>
      </c>
      <c r="I28" s="103">
        <v>1</v>
      </c>
      <c r="J28" s="103">
        <v>8</v>
      </c>
      <c r="K28" s="103">
        <v>27</v>
      </c>
      <c r="L28" s="103">
        <v>16</v>
      </c>
      <c r="M28" s="103">
        <v>1</v>
      </c>
      <c r="N28" s="103">
        <v>2</v>
      </c>
      <c r="O28" s="103">
        <v>14</v>
      </c>
      <c r="P28" s="103">
        <v>48</v>
      </c>
      <c r="Q28" s="103">
        <v>0</v>
      </c>
      <c r="R28" s="103">
        <v>1</v>
      </c>
      <c r="S28" s="103">
        <v>0</v>
      </c>
      <c r="T28" s="103">
        <v>0</v>
      </c>
      <c r="U28" s="103">
        <v>0</v>
      </c>
      <c r="V28" s="103">
        <v>3</v>
      </c>
      <c r="W28" s="103">
        <v>0</v>
      </c>
      <c r="X28" s="103">
        <v>0</v>
      </c>
      <c r="Y28" s="103">
        <v>1</v>
      </c>
      <c r="Z28" s="103">
        <v>0</v>
      </c>
      <c r="AA28" s="103">
        <v>0</v>
      </c>
      <c r="AB28" s="103">
        <v>0</v>
      </c>
      <c r="AC28" s="103">
        <v>0</v>
      </c>
      <c r="AD28" s="103">
        <v>0</v>
      </c>
      <c r="AE28" s="103">
        <v>0</v>
      </c>
      <c r="AF28" s="103">
        <v>0</v>
      </c>
      <c r="AG28" s="103">
        <v>0</v>
      </c>
      <c r="AH28" s="103">
        <v>0</v>
      </c>
      <c r="AI28" s="103">
        <v>15</v>
      </c>
      <c r="AJ28" s="103">
        <v>0</v>
      </c>
      <c r="AK28" s="105">
        <v>12</v>
      </c>
      <c r="AL28" s="105">
        <v>4</v>
      </c>
      <c r="AM28" s="105">
        <v>334</v>
      </c>
      <c r="AN28" s="105">
        <v>338</v>
      </c>
      <c r="AO28" s="85">
        <v>55.22875816993464</v>
      </c>
      <c r="AP28" s="97">
        <v>44.77124183006536</v>
      </c>
    </row>
    <row r="29" spans="2:42" ht="12.75">
      <c r="B29" s="86" t="s">
        <v>83</v>
      </c>
      <c r="C29" s="14">
        <v>3</v>
      </c>
      <c r="D29" s="14">
        <v>4</v>
      </c>
      <c r="E29" s="14" t="s">
        <v>23</v>
      </c>
      <c r="F29" s="102">
        <v>686</v>
      </c>
      <c r="G29" s="103">
        <v>84</v>
      </c>
      <c r="H29" s="103">
        <v>130</v>
      </c>
      <c r="I29" s="103">
        <v>1</v>
      </c>
      <c r="J29" s="103">
        <v>6</v>
      </c>
      <c r="K29" s="103">
        <v>38</v>
      </c>
      <c r="L29" s="103">
        <v>16</v>
      </c>
      <c r="M29" s="103">
        <v>1</v>
      </c>
      <c r="N29" s="103">
        <v>0</v>
      </c>
      <c r="O29" s="103">
        <v>20</v>
      </c>
      <c r="P29" s="103">
        <v>62</v>
      </c>
      <c r="Q29" s="103">
        <v>0</v>
      </c>
      <c r="R29" s="103">
        <v>1</v>
      </c>
      <c r="S29" s="103">
        <v>0</v>
      </c>
      <c r="T29" s="103">
        <v>0</v>
      </c>
      <c r="U29" s="103">
        <v>1</v>
      </c>
      <c r="V29" s="103">
        <v>0</v>
      </c>
      <c r="W29" s="103">
        <v>4</v>
      </c>
      <c r="X29" s="103">
        <v>0</v>
      </c>
      <c r="Y29" s="103">
        <v>0</v>
      </c>
      <c r="Z29" s="103">
        <v>0</v>
      </c>
      <c r="AA29" s="103">
        <v>0</v>
      </c>
      <c r="AB29" s="103">
        <v>1</v>
      </c>
      <c r="AC29" s="103">
        <v>0</v>
      </c>
      <c r="AD29" s="103">
        <v>0</v>
      </c>
      <c r="AE29" s="103">
        <v>0</v>
      </c>
      <c r="AF29" s="103">
        <v>5</v>
      </c>
      <c r="AG29" s="103">
        <v>0</v>
      </c>
      <c r="AH29" s="103">
        <v>1</v>
      </c>
      <c r="AI29" s="103">
        <v>14</v>
      </c>
      <c r="AJ29" s="103">
        <v>0</v>
      </c>
      <c r="AK29" s="105">
        <v>4</v>
      </c>
      <c r="AL29" s="105">
        <v>2</v>
      </c>
      <c r="AM29" s="105">
        <v>389</v>
      </c>
      <c r="AN29" s="105">
        <v>391</v>
      </c>
      <c r="AO29" s="85">
        <v>56.99708454810496</v>
      </c>
      <c r="AP29" s="97">
        <v>43.00291545189504</v>
      </c>
    </row>
    <row r="30" spans="2:42" ht="12.75">
      <c r="B30" s="86" t="s">
        <v>83</v>
      </c>
      <c r="C30" s="14">
        <v>3</v>
      </c>
      <c r="D30" s="14">
        <v>4</v>
      </c>
      <c r="E30" s="14" t="s">
        <v>79</v>
      </c>
      <c r="F30" s="102">
        <v>763</v>
      </c>
      <c r="G30" s="103">
        <v>100</v>
      </c>
      <c r="H30" s="103">
        <v>140</v>
      </c>
      <c r="I30" s="103">
        <v>0</v>
      </c>
      <c r="J30" s="103">
        <v>8</v>
      </c>
      <c r="K30" s="103">
        <v>31</v>
      </c>
      <c r="L30" s="103">
        <v>24</v>
      </c>
      <c r="M30" s="103">
        <v>3</v>
      </c>
      <c r="N30" s="103">
        <v>2</v>
      </c>
      <c r="O30" s="103">
        <v>23</v>
      </c>
      <c r="P30" s="103">
        <v>47</v>
      </c>
      <c r="Q30" s="103">
        <v>0</v>
      </c>
      <c r="R30" s="103">
        <v>0</v>
      </c>
      <c r="S30" s="103">
        <v>0</v>
      </c>
      <c r="T30" s="103">
        <v>4</v>
      </c>
      <c r="U30" s="103">
        <v>0</v>
      </c>
      <c r="V30" s="103">
        <v>0</v>
      </c>
      <c r="W30" s="103">
        <v>2</v>
      </c>
      <c r="X30" s="103">
        <v>0</v>
      </c>
      <c r="Y30" s="103">
        <v>0</v>
      </c>
      <c r="Z30" s="103">
        <v>1</v>
      </c>
      <c r="AA30" s="103">
        <v>0</v>
      </c>
      <c r="AB30" s="103">
        <v>0</v>
      </c>
      <c r="AC30" s="103">
        <v>0</v>
      </c>
      <c r="AD30" s="103">
        <v>0</v>
      </c>
      <c r="AE30" s="103">
        <v>0</v>
      </c>
      <c r="AF30" s="103">
        <v>1</v>
      </c>
      <c r="AG30" s="103">
        <v>0</v>
      </c>
      <c r="AH30" s="103">
        <v>0</v>
      </c>
      <c r="AI30" s="103">
        <v>28</v>
      </c>
      <c r="AJ30" s="103">
        <v>0</v>
      </c>
      <c r="AK30" s="105">
        <v>9</v>
      </c>
      <c r="AL30" s="105">
        <v>5</v>
      </c>
      <c r="AM30" s="105">
        <v>423</v>
      </c>
      <c r="AN30" s="105">
        <v>428</v>
      </c>
      <c r="AO30" s="85">
        <v>56.09436435124508</v>
      </c>
      <c r="AP30" s="97">
        <v>43.90563564875492</v>
      </c>
    </row>
    <row r="31" spans="2:42" ht="12.75">
      <c r="B31" s="86" t="s">
        <v>82</v>
      </c>
      <c r="C31" s="14">
        <v>3</v>
      </c>
      <c r="D31" s="14">
        <v>5</v>
      </c>
      <c r="E31" s="14" t="s">
        <v>24</v>
      </c>
      <c r="F31" s="102">
        <v>905</v>
      </c>
      <c r="G31" s="103">
        <v>103</v>
      </c>
      <c r="H31" s="103">
        <v>170</v>
      </c>
      <c r="I31" s="103">
        <v>0</v>
      </c>
      <c r="J31" s="103">
        <v>17</v>
      </c>
      <c r="K31" s="103">
        <v>22</v>
      </c>
      <c r="L31" s="103">
        <v>40</v>
      </c>
      <c r="M31" s="103">
        <v>5</v>
      </c>
      <c r="N31" s="103">
        <v>2</v>
      </c>
      <c r="O31" s="103">
        <v>31</v>
      </c>
      <c r="P31" s="103">
        <v>56</v>
      </c>
      <c r="Q31" s="103">
        <v>2</v>
      </c>
      <c r="R31" s="103">
        <v>2</v>
      </c>
      <c r="S31" s="103">
        <v>0</v>
      </c>
      <c r="T31" s="103">
        <v>3</v>
      </c>
      <c r="U31" s="103">
        <v>0</v>
      </c>
      <c r="V31" s="103">
        <v>0</v>
      </c>
      <c r="W31" s="103">
        <v>2</v>
      </c>
      <c r="X31" s="103">
        <v>0</v>
      </c>
      <c r="Y31" s="103">
        <v>0</v>
      </c>
      <c r="Z31" s="103">
        <v>0</v>
      </c>
      <c r="AA31" s="103">
        <v>3</v>
      </c>
      <c r="AB31" s="103">
        <v>1</v>
      </c>
      <c r="AC31" s="103">
        <v>0</v>
      </c>
      <c r="AD31" s="103">
        <v>0</v>
      </c>
      <c r="AE31" s="103">
        <v>2</v>
      </c>
      <c r="AF31" s="103">
        <v>0</v>
      </c>
      <c r="AG31" s="103">
        <v>0</v>
      </c>
      <c r="AH31" s="103">
        <v>0</v>
      </c>
      <c r="AI31" s="103">
        <v>10</v>
      </c>
      <c r="AJ31" s="103">
        <v>0</v>
      </c>
      <c r="AK31" s="105">
        <v>18</v>
      </c>
      <c r="AL31" s="105">
        <v>7</v>
      </c>
      <c r="AM31" s="105">
        <v>489</v>
      </c>
      <c r="AN31" s="105">
        <v>496</v>
      </c>
      <c r="AO31" s="85">
        <v>54.806629834254146</v>
      </c>
      <c r="AP31" s="97">
        <v>45.193370165745854</v>
      </c>
    </row>
    <row r="32" spans="2:42" ht="12.75">
      <c r="B32" s="86" t="s">
        <v>160</v>
      </c>
      <c r="C32" s="14">
        <v>3</v>
      </c>
      <c r="D32" s="14">
        <v>6</v>
      </c>
      <c r="E32" s="14" t="s">
        <v>22</v>
      </c>
      <c r="F32" s="102">
        <v>666</v>
      </c>
      <c r="G32" s="103">
        <v>65</v>
      </c>
      <c r="H32" s="103">
        <v>178</v>
      </c>
      <c r="I32" s="103">
        <v>0</v>
      </c>
      <c r="J32" s="103">
        <v>26</v>
      </c>
      <c r="K32" s="103">
        <v>16</v>
      </c>
      <c r="L32" s="103">
        <v>11</v>
      </c>
      <c r="M32" s="103">
        <v>1</v>
      </c>
      <c r="N32" s="103">
        <v>0</v>
      </c>
      <c r="O32" s="103">
        <v>26</v>
      </c>
      <c r="P32" s="103">
        <v>35</v>
      </c>
      <c r="Q32" s="103">
        <v>0</v>
      </c>
      <c r="R32" s="103">
        <v>1</v>
      </c>
      <c r="S32" s="103">
        <v>1</v>
      </c>
      <c r="T32" s="103">
        <v>3</v>
      </c>
      <c r="U32" s="103">
        <v>1</v>
      </c>
      <c r="V32" s="103">
        <v>0</v>
      </c>
      <c r="W32" s="103">
        <v>2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0</v>
      </c>
      <c r="AE32" s="103">
        <v>0</v>
      </c>
      <c r="AF32" s="103">
        <v>0</v>
      </c>
      <c r="AG32" s="103">
        <v>1</v>
      </c>
      <c r="AH32" s="103">
        <v>0</v>
      </c>
      <c r="AI32" s="103">
        <v>7</v>
      </c>
      <c r="AJ32" s="103">
        <v>0</v>
      </c>
      <c r="AK32" s="105">
        <v>6</v>
      </c>
      <c r="AL32" s="105">
        <v>6</v>
      </c>
      <c r="AM32" s="105">
        <v>380</v>
      </c>
      <c r="AN32" s="105">
        <v>386</v>
      </c>
      <c r="AO32" s="85">
        <v>57.95795795795796</v>
      </c>
      <c r="AP32" s="97">
        <v>42.04204204204204</v>
      </c>
    </row>
    <row r="33" spans="2:42" ht="12.75">
      <c r="B33" s="86" t="s">
        <v>160</v>
      </c>
      <c r="C33" s="14">
        <v>3</v>
      </c>
      <c r="D33" s="14">
        <v>6</v>
      </c>
      <c r="E33" s="14" t="s">
        <v>23</v>
      </c>
      <c r="F33" s="102">
        <v>787</v>
      </c>
      <c r="G33" s="103">
        <v>59</v>
      </c>
      <c r="H33" s="103">
        <v>174</v>
      </c>
      <c r="I33" s="103">
        <v>2</v>
      </c>
      <c r="J33" s="103">
        <v>17</v>
      </c>
      <c r="K33" s="103">
        <v>16</v>
      </c>
      <c r="L33" s="103">
        <v>23</v>
      </c>
      <c r="M33" s="103">
        <v>1</v>
      </c>
      <c r="N33" s="103">
        <v>2</v>
      </c>
      <c r="O33" s="103">
        <v>45</v>
      </c>
      <c r="P33" s="103">
        <v>51</v>
      </c>
      <c r="Q33" s="103">
        <v>0</v>
      </c>
      <c r="R33" s="103">
        <v>1</v>
      </c>
      <c r="S33" s="103">
        <v>0</v>
      </c>
      <c r="T33" s="103">
        <v>4</v>
      </c>
      <c r="U33" s="103">
        <v>0</v>
      </c>
      <c r="V33" s="103">
        <v>0</v>
      </c>
      <c r="W33" s="103">
        <v>2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v>3</v>
      </c>
      <c r="AD33" s="103">
        <v>1</v>
      </c>
      <c r="AE33" s="103">
        <v>0</v>
      </c>
      <c r="AF33" s="103">
        <v>0</v>
      </c>
      <c r="AG33" s="103">
        <v>2</v>
      </c>
      <c r="AH33" s="103">
        <v>1</v>
      </c>
      <c r="AI33" s="103">
        <v>8</v>
      </c>
      <c r="AJ33" s="103">
        <v>0</v>
      </c>
      <c r="AK33" s="105">
        <v>16</v>
      </c>
      <c r="AL33" s="105">
        <v>4</v>
      </c>
      <c r="AM33" s="105">
        <v>428</v>
      </c>
      <c r="AN33" s="105">
        <v>432</v>
      </c>
      <c r="AO33" s="85">
        <v>54.89199491740788</v>
      </c>
      <c r="AP33" s="97">
        <v>45.10800508259213</v>
      </c>
    </row>
    <row r="34" spans="2:42" ht="12.75">
      <c r="B34" s="86" t="s">
        <v>84</v>
      </c>
      <c r="C34" s="14">
        <v>3</v>
      </c>
      <c r="D34" s="14">
        <v>7</v>
      </c>
      <c r="E34" s="14" t="s">
        <v>22</v>
      </c>
      <c r="F34" s="102">
        <v>655</v>
      </c>
      <c r="G34" s="103">
        <v>49</v>
      </c>
      <c r="H34" s="103">
        <v>110</v>
      </c>
      <c r="I34" s="103">
        <v>1</v>
      </c>
      <c r="J34" s="103">
        <v>11</v>
      </c>
      <c r="K34" s="103">
        <v>23</v>
      </c>
      <c r="L34" s="103">
        <v>14</v>
      </c>
      <c r="M34" s="103">
        <v>1</v>
      </c>
      <c r="N34" s="103">
        <v>1</v>
      </c>
      <c r="O34" s="103">
        <v>14</v>
      </c>
      <c r="P34" s="103">
        <v>65</v>
      </c>
      <c r="Q34" s="103">
        <v>2</v>
      </c>
      <c r="R34" s="103">
        <v>0</v>
      </c>
      <c r="S34" s="103">
        <v>0</v>
      </c>
      <c r="T34" s="103">
        <v>2</v>
      </c>
      <c r="U34" s="103">
        <v>0</v>
      </c>
      <c r="V34" s="103">
        <v>0</v>
      </c>
      <c r="W34" s="103">
        <v>1</v>
      </c>
      <c r="X34" s="103">
        <v>0</v>
      </c>
      <c r="Y34" s="103">
        <v>0</v>
      </c>
      <c r="Z34" s="103">
        <v>1</v>
      </c>
      <c r="AA34" s="103">
        <v>1</v>
      </c>
      <c r="AB34" s="103">
        <v>0</v>
      </c>
      <c r="AC34" s="103">
        <v>1</v>
      </c>
      <c r="AD34" s="103">
        <v>0</v>
      </c>
      <c r="AE34" s="103">
        <v>0</v>
      </c>
      <c r="AF34" s="103">
        <v>0</v>
      </c>
      <c r="AG34" s="103">
        <v>0</v>
      </c>
      <c r="AH34" s="103">
        <v>0</v>
      </c>
      <c r="AI34" s="103">
        <v>20</v>
      </c>
      <c r="AJ34" s="103">
        <v>1</v>
      </c>
      <c r="AK34" s="105">
        <v>7</v>
      </c>
      <c r="AL34" s="105">
        <v>2</v>
      </c>
      <c r="AM34" s="105">
        <v>325</v>
      </c>
      <c r="AN34" s="105">
        <v>327</v>
      </c>
      <c r="AO34" s="85">
        <v>49.92366412213741</v>
      </c>
      <c r="AP34" s="97">
        <v>50.0763358778626</v>
      </c>
    </row>
    <row r="35" spans="2:42" ht="12.75">
      <c r="B35" s="86" t="s">
        <v>84</v>
      </c>
      <c r="C35" s="14">
        <v>3</v>
      </c>
      <c r="D35" s="14">
        <v>7</v>
      </c>
      <c r="E35" s="14" t="s">
        <v>23</v>
      </c>
      <c r="F35" s="102">
        <v>768</v>
      </c>
      <c r="G35" s="103">
        <v>62</v>
      </c>
      <c r="H35" s="103">
        <v>117</v>
      </c>
      <c r="I35" s="103">
        <v>0</v>
      </c>
      <c r="J35" s="103">
        <v>2</v>
      </c>
      <c r="K35" s="103">
        <v>16</v>
      </c>
      <c r="L35" s="103">
        <v>19</v>
      </c>
      <c r="M35" s="103">
        <v>0</v>
      </c>
      <c r="N35" s="103">
        <v>1</v>
      </c>
      <c r="O35" s="103">
        <v>24</v>
      </c>
      <c r="P35" s="103">
        <v>69</v>
      </c>
      <c r="Q35" s="103">
        <v>2</v>
      </c>
      <c r="R35" s="103">
        <v>0</v>
      </c>
      <c r="S35" s="103">
        <v>0</v>
      </c>
      <c r="T35" s="103">
        <v>4</v>
      </c>
      <c r="U35" s="103">
        <v>0</v>
      </c>
      <c r="V35" s="103">
        <v>0</v>
      </c>
      <c r="W35" s="103">
        <v>0</v>
      </c>
      <c r="X35" s="103">
        <v>0</v>
      </c>
      <c r="Y35" s="103">
        <v>0</v>
      </c>
      <c r="Z35" s="103">
        <v>1</v>
      </c>
      <c r="AA35" s="103">
        <v>0</v>
      </c>
      <c r="AB35" s="103">
        <v>0</v>
      </c>
      <c r="AC35" s="103">
        <v>0</v>
      </c>
      <c r="AD35" s="103">
        <v>0</v>
      </c>
      <c r="AE35" s="103">
        <v>0</v>
      </c>
      <c r="AF35" s="103">
        <v>0</v>
      </c>
      <c r="AG35" s="103">
        <v>0</v>
      </c>
      <c r="AH35" s="103">
        <v>0</v>
      </c>
      <c r="AI35" s="103">
        <v>18</v>
      </c>
      <c r="AJ35" s="103">
        <v>1</v>
      </c>
      <c r="AK35" s="105">
        <v>14</v>
      </c>
      <c r="AL35" s="105">
        <v>6</v>
      </c>
      <c r="AM35" s="105">
        <v>350</v>
      </c>
      <c r="AN35" s="105">
        <v>356</v>
      </c>
      <c r="AO35" s="85">
        <v>46.354166666666664</v>
      </c>
      <c r="AP35" s="97">
        <v>53.64583333333334</v>
      </c>
    </row>
    <row r="36" spans="2:42" ht="12.75">
      <c r="B36" s="86" t="s">
        <v>84</v>
      </c>
      <c r="C36" s="14">
        <v>3</v>
      </c>
      <c r="D36" s="14">
        <v>7</v>
      </c>
      <c r="E36" s="14" t="s">
        <v>79</v>
      </c>
      <c r="F36" s="102">
        <v>743</v>
      </c>
      <c r="G36" s="103">
        <v>73</v>
      </c>
      <c r="H36" s="103">
        <v>123</v>
      </c>
      <c r="I36" s="103">
        <v>1</v>
      </c>
      <c r="J36" s="103">
        <v>10</v>
      </c>
      <c r="K36" s="103">
        <v>20</v>
      </c>
      <c r="L36" s="103">
        <v>17</v>
      </c>
      <c r="M36" s="103">
        <v>0</v>
      </c>
      <c r="N36" s="103">
        <v>1</v>
      </c>
      <c r="O36" s="103">
        <v>13</v>
      </c>
      <c r="P36" s="103">
        <v>68</v>
      </c>
      <c r="Q36" s="103">
        <v>0</v>
      </c>
      <c r="R36" s="103">
        <v>0</v>
      </c>
      <c r="S36" s="103">
        <v>2</v>
      </c>
      <c r="T36" s="103">
        <v>0</v>
      </c>
      <c r="U36" s="103">
        <v>0</v>
      </c>
      <c r="V36" s="103">
        <v>0</v>
      </c>
      <c r="W36" s="103">
        <v>4</v>
      </c>
      <c r="X36" s="103">
        <v>0</v>
      </c>
      <c r="Y36" s="103">
        <v>0</v>
      </c>
      <c r="Z36" s="103">
        <v>1</v>
      </c>
      <c r="AA36" s="103">
        <v>0</v>
      </c>
      <c r="AB36" s="103">
        <v>0</v>
      </c>
      <c r="AC36" s="103">
        <v>0</v>
      </c>
      <c r="AD36" s="103">
        <v>0</v>
      </c>
      <c r="AE36" s="103">
        <v>0</v>
      </c>
      <c r="AF36" s="103">
        <v>0</v>
      </c>
      <c r="AG36" s="103">
        <v>0</v>
      </c>
      <c r="AH36" s="103">
        <v>0</v>
      </c>
      <c r="AI36" s="103">
        <v>19</v>
      </c>
      <c r="AJ36" s="103">
        <v>0</v>
      </c>
      <c r="AK36" s="105">
        <v>6</v>
      </c>
      <c r="AL36" s="105">
        <v>1</v>
      </c>
      <c r="AM36" s="105">
        <v>358</v>
      </c>
      <c r="AN36" s="105">
        <v>359</v>
      </c>
      <c r="AO36" s="85">
        <v>48.317631224764476</v>
      </c>
      <c r="AP36" s="97">
        <v>51.68236877523553</v>
      </c>
    </row>
    <row r="37" spans="2:42" ht="12.75">
      <c r="B37" s="86" t="s">
        <v>89</v>
      </c>
      <c r="C37" s="14">
        <v>3</v>
      </c>
      <c r="D37" s="14">
        <v>8</v>
      </c>
      <c r="E37" s="14" t="s">
        <v>22</v>
      </c>
      <c r="F37" s="102">
        <v>665</v>
      </c>
      <c r="G37" s="103">
        <v>57</v>
      </c>
      <c r="H37" s="103">
        <v>102</v>
      </c>
      <c r="I37" s="103">
        <v>8</v>
      </c>
      <c r="J37" s="103">
        <v>4</v>
      </c>
      <c r="K37" s="103">
        <v>23</v>
      </c>
      <c r="L37" s="103">
        <v>20</v>
      </c>
      <c r="M37" s="103">
        <v>0</v>
      </c>
      <c r="N37" s="103">
        <v>1</v>
      </c>
      <c r="O37" s="103">
        <v>16</v>
      </c>
      <c r="P37" s="103">
        <v>61</v>
      </c>
      <c r="Q37" s="103">
        <v>0</v>
      </c>
      <c r="R37" s="103">
        <v>0</v>
      </c>
      <c r="S37" s="103">
        <v>0</v>
      </c>
      <c r="T37" s="103">
        <v>1</v>
      </c>
      <c r="U37" s="103">
        <v>0</v>
      </c>
      <c r="V37" s="103">
        <v>0</v>
      </c>
      <c r="W37" s="103">
        <v>2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v>0</v>
      </c>
      <c r="AD37" s="103">
        <v>0</v>
      </c>
      <c r="AE37" s="103">
        <v>0</v>
      </c>
      <c r="AF37" s="103">
        <v>0</v>
      </c>
      <c r="AG37" s="103">
        <v>1</v>
      </c>
      <c r="AH37" s="103">
        <v>0</v>
      </c>
      <c r="AI37" s="103">
        <v>23</v>
      </c>
      <c r="AJ37" s="103">
        <v>0</v>
      </c>
      <c r="AK37" s="105">
        <v>0</v>
      </c>
      <c r="AL37" s="105">
        <v>8</v>
      </c>
      <c r="AM37" s="105">
        <v>319</v>
      </c>
      <c r="AN37" s="105">
        <v>327</v>
      </c>
      <c r="AO37" s="85">
        <v>49.17293233082706</v>
      </c>
      <c r="AP37" s="97">
        <v>50.82706766917294</v>
      </c>
    </row>
    <row r="38" spans="2:42" ht="12.75">
      <c r="B38" s="86" t="s">
        <v>89</v>
      </c>
      <c r="C38" s="14">
        <v>3</v>
      </c>
      <c r="D38" s="14">
        <v>8</v>
      </c>
      <c r="E38" s="14" t="s">
        <v>23</v>
      </c>
      <c r="F38" s="102">
        <v>881</v>
      </c>
      <c r="G38" s="103">
        <v>101</v>
      </c>
      <c r="H38" s="103">
        <v>121</v>
      </c>
      <c r="I38" s="103">
        <v>1</v>
      </c>
      <c r="J38" s="103">
        <v>0</v>
      </c>
      <c r="K38" s="103">
        <v>35</v>
      </c>
      <c r="L38" s="103">
        <v>27</v>
      </c>
      <c r="M38" s="103">
        <v>0</v>
      </c>
      <c r="N38" s="103">
        <v>1</v>
      </c>
      <c r="O38" s="103">
        <v>19</v>
      </c>
      <c r="P38" s="103">
        <v>81</v>
      </c>
      <c r="Q38" s="103">
        <v>0</v>
      </c>
      <c r="R38" s="103">
        <v>0</v>
      </c>
      <c r="S38" s="103">
        <v>0</v>
      </c>
      <c r="T38" s="103">
        <v>1</v>
      </c>
      <c r="U38" s="103">
        <v>5</v>
      </c>
      <c r="V38" s="103">
        <v>0</v>
      </c>
      <c r="W38" s="103">
        <v>0</v>
      </c>
      <c r="X38" s="103">
        <v>3</v>
      </c>
      <c r="Y38" s="103">
        <v>0</v>
      </c>
      <c r="Z38" s="103">
        <v>0</v>
      </c>
      <c r="AA38" s="103">
        <v>0</v>
      </c>
      <c r="AB38" s="103">
        <v>0</v>
      </c>
      <c r="AC38" s="103">
        <v>0</v>
      </c>
      <c r="AD38" s="103">
        <v>0</v>
      </c>
      <c r="AE38" s="103">
        <v>0</v>
      </c>
      <c r="AF38" s="103">
        <v>0</v>
      </c>
      <c r="AG38" s="103">
        <v>0</v>
      </c>
      <c r="AH38" s="103">
        <v>0</v>
      </c>
      <c r="AI38" s="103">
        <v>28</v>
      </c>
      <c r="AJ38" s="103">
        <v>0</v>
      </c>
      <c r="AK38" s="105">
        <v>7</v>
      </c>
      <c r="AL38" s="105">
        <v>3</v>
      </c>
      <c r="AM38" s="105">
        <v>430</v>
      </c>
      <c r="AN38" s="105">
        <v>433</v>
      </c>
      <c r="AO38" s="85">
        <v>49.148694665153236</v>
      </c>
      <c r="AP38" s="97">
        <v>50.851305334846764</v>
      </c>
    </row>
    <row r="39" spans="2:42" ht="12.75">
      <c r="B39" s="86" t="s">
        <v>161</v>
      </c>
      <c r="C39" s="14">
        <v>3</v>
      </c>
      <c r="D39" s="14">
        <v>9</v>
      </c>
      <c r="E39" s="14" t="s">
        <v>22</v>
      </c>
      <c r="F39" s="102">
        <v>587</v>
      </c>
      <c r="G39" s="103">
        <v>49</v>
      </c>
      <c r="H39" s="103">
        <v>124</v>
      </c>
      <c r="I39" s="103">
        <v>0</v>
      </c>
      <c r="J39" s="103">
        <v>13</v>
      </c>
      <c r="K39" s="103">
        <v>13</v>
      </c>
      <c r="L39" s="103">
        <v>9</v>
      </c>
      <c r="M39" s="103">
        <v>0</v>
      </c>
      <c r="N39" s="103">
        <v>1</v>
      </c>
      <c r="O39" s="103">
        <v>19</v>
      </c>
      <c r="P39" s="103">
        <v>44</v>
      </c>
      <c r="Q39" s="103">
        <v>0</v>
      </c>
      <c r="R39" s="103">
        <v>0</v>
      </c>
      <c r="S39" s="103">
        <v>0</v>
      </c>
      <c r="T39" s="103">
        <v>2</v>
      </c>
      <c r="U39" s="103">
        <v>0</v>
      </c>
      <c r="V39" s="103">
        <v>0</v>
      </c>
      <c r="W39" s="103">
        <v>0</v>
      </c>
      <c r="X39" s="103">
        <v>0</v>
      </c>
      <c r="Y39" s="103">
        <v>0</v>
      </c>
      <c r="Z39" s="103">
        <v>0</v>
      </c>
      <c r="AA39" s="103">
        <v>1</v>
      </c>
      <c r="AB39" s="103">
        <v>1</v>
      </c>
      <c r="AC39" s="103">
        <v>0</v>
      </c>
      <c r="AD39" s="103">
        <v>1</v>
      </c>
      <c r="AE39" s="103">
        <v>0</v>
      </c>
      <c r="AF39" s="103">
        <v>0</v>
      </c>
      <c r="AG39" s="103">
        <v>0</v>
      </c>
      <c r="AH39" s="103">
        <v>1</v>
      </c>
      <c r="AI39" s="103">
        <v>10</v>
      </c>
      <c r="AJ39" s="103">
        <v>0</v>
      </c>
      <c r="AK39" s="105">
        <v>7</v>
      </c>
      <c r="AL39" s="105">
        <v>0</v>
      </c>
      <c r="AM39" s="105">
        <v>295</v>
      </c>
      <c r="AN39" s="105">
        <v>295</v>
      </c>
      <c r="AO39" s="85">
        <v>50.25553662691653</v>
      </c>
      <c r="AP39" s="97">
        <v>49.74446337308348</v>
      </c>
    </row>
    <row r="40" spans="2:42" ht="12.75">
      <c r="B40" s="86" t="s">
        <v>161</v>
      </c>
      <c r="C40" s="14">
        <v>3</v>
      </c>
      <c r="D40" s="14">
        <v>9</v>
      </c>
      <c r="E40" s="14" t="s">
        <v>23</v>
      </c>
      <c r="F40" s="102">
        <v>640</v>
      </c>
      <c r="G40" s="103">
        <v>54</v>
      </c>
      <c r="H40" s="103">
        <v>136</v>
      </c>
      <c r="I40" s="103">
        <v>0</v>
      </c>
      <c r="J40" s="103">
        <v>12</v>
      </c>
      <c r="K40" s="103">
        <v>8</v>
      </c>
      <c r="L40" s="103">
        <v>10</v>
      </c>
      <c r="M40" s="103">
        <v>2</v>
      </c>
      <c r="N40" s="103">
        <v>0</v>
      </c>
      <c r="O40" s="103">
        <v>17</v>
      </c>
      <c r="P40" s="103">
        <v>71</v>
      </c>
      <c r="Q40" s="103">
        <v>0</v>
      </c>
      <c r="R40" s="103">
        <v>0</v>
      </c>
      <c r="S40" s="103">
        <v>0</v>
      </c>
      <c r="T40" s="103">
        <v>6</v>
      </c>
      <c r="U40" s="103">
        <v>0</v>
      </c>
      <c r="V40" s="103">
        <v>0</v>
      </c>
      <c r="W40" s="103">
        <v>3</v>
      </c>
      <c r="X40" s="103">
        <v>1</v>
      </c>
      <c r="Y40" s="103">
        <v>0</v>
      </c>
      <c r="Z40" s="103">
        <v>0</v>
      </c>
      <c r="AA40" s="103">
        <v>0</v>
      </c>
      <c r="AB40" s="103">
        <v>1</v>
      </c>
      <c r="AC40" s="103">
        <v>0</v>
      </c>
      <c r="AD40" s="103">
        <v>1</v>
      </c>
      <c r="AE40" s="103">
        <v>0</v>
      </c>
      <c r="AF40" s="103">
        <v>0</v>
      </c>
      <c r="AG40" s="103">
        <v>0</v>
      </c>
      <c r="AH40" s="103">
        <v>0</v>
      </c>
      <c r="AI40" s="103">
        <v>14</v>
      </c>
      <c r="AJ40" s="103">
        <v>0</v>
      </c>
      <c r="AK40" s="105">
        <v>6</v>
      </c>
      <c r="AL40" s="105">
        <v>3</v>
      </c>
      <c r="AM40" s="105">
        <v>342</v>
      </c>
      <c r="AN40" s="105">
        <v>345</v>
      </c>
      <c r="AO40" s="85">
        <v>53.90625</v>
      </c>
      <c r="AP40" s="97">
        <v>46.09375</v>
      </c>
    </row>
    <row r="41" spans="2:42" ht="12.75">
      <c r="B41" s="86" t="s">
        <v>89</v>
      </c>
      <c r="C41" s="14">
        <v>3</v>
      </c>
      <c r="D41" s="14">
        <v>10</v>
      </c>
      <c r="E41" s="14" t="s">
        <v>24</v>
      </c>
      <c r="F41" s="102">
        <v>630</v>
      </c>
      <c r="G41" s="103">
        <v>84</v>
      </c>
      <c r="H41" s="103">
        <v>139</v>
      </c>
      <c r="I41" s="103">
        <v>1</v>
      </c>
      <c r="J41" s="103">
        <v>6</v>
      </c>
      <c r="K41" s="103">
        <v>31</v>
      </c>
      <c r="L41" s="103">
        <v>28</v>
      </c>
      <c r="M41" s="103">
        <v>0</v>
      </c>
      <c r="N41" s="103">
        <v>0</v>
      </c>
      <c r="O41" s="103">
        <v>26</v>
      </c>
      <c r="P41" s="103">
        <v>52</v>
      </c>
      <c r="Q41" s="103">
        <v>0</v>
      </c>
      <c r="R41" s="103">
        <v>0</v>
      </c>
      <c r="S41" s="103">
        <v>0</v>
      </c>
      <c r="T41" s="103">
        <v>1</v>
      </c>
      <c r="U41" s="103">
        <v>0</v>
      </c>
      <c r="V41" s="103">
        <v>0</v>
      </c>
      <c r="W41" s="103">
        <v>4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v>0</v>
      </c>
      <c r="AD41" s="103">
        <v>0</v>
      </c>
      <c r="AE41" s="103">
        <v>0</v>
      </c>
      <c r="AF41" s="103">
        <v>0</v>
      </c>
      <c r="AG41" s="103">
        <v>0</v>
      </c>
      <c r="AH41" s="103">
        <v>0</v>
      </c>
      <c r="AI41" s="103">
        <v>15</v>
      </c>
      <c r="AJ41" s="103">
        <v>0</v>
      </c>
      <c r="AK41" s="105">
        <v>6</v>
      </c>
      <c r="AL41" s="105">
        <v>0</v>
      </c>
      <c r="AM41" s="105">
        <v>393</v>
      </c>
      <c r="AN41" s="105">
        <v>393</v>
      </c>
      <c r="AO41" s="85">
        <v>62.38095238095238</v>
      </c>
      <c r="AP41" s="97">
        <v>37.61904761904762</v>
      </c>
    </row>
    <row r="42" spans="2:42" ht="12.75">
      <c r="B42" s="13"/>
      <c r="C42" s="14"/>
      <c r="D42" s="14"/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62"/>
      <c r="AC42" s="62"/>
      <c r="AD42" s="15"/>
      <c r="AP42" s="16"/>
    </row>
    <row r="43" spans="2:42" s="37" customFormat="1" ht="12.75">
      <c r="B43" s="38" t="s">
        <v>35</v>
      </c>
      <c r="C43" s="39"/>
      <c r="D43" s="39"/>
      <c r="E43" s="39"/>
      <c r="F43" s="40">
        <f aca="true" t="shared" si="0" ref="F43:AJ43">SUM(F8:F41)</f>
        <v>24716</v>
      </c>
      <c r="G43" s="40">
        <f t="shared" si="0"/>
        <v>2527</v>
      </c>
      <c r="H43" s="40">
        <f t="shared" si="0"/>
        <v>4524</v>
      </c>
      <c r="I43" s="40">
        <f t="shared" si="0"/>
        <v>37</v>
      </c>
      <c r="J43" s="40">
        <f t="shared" si="0"/>
        <v>389</v>
      </c>
      <c r="K43" s="40">
        <f t="shared" si="0"/>
        <v>908</v>
      </c>
      <c r="L43" s="40">
        <f t="shared" si="0"/>
        <v>662</v>
      </c>
      <c r="M43" s="40">
        <f t="shared" si="0"/>
        <v>60</v>
      </c>
      <c r="N43" s="40">
        <f t="shared" si="0"/>
        <v>44</v>
      </c>
      <c r="O43" s="40">
        <f t="shared" si="0"/>
        <v>761</v>
      </c>
      <c r="P43" s="40">
        <f t="shared" si="0"/>
        <v>1892</v>
      </c>
      <c r="Q43" s="40">
        <f t="shared" si="0"/>
        <v>14</v>
      </c>
      <c r="R43" s="40">
        <f t="shared" si="0"/>
        <v>10</v>
      </c>
      <c r="S43" s="40">
        <f t="shared" si="0"/>
        <v>8</v>
      </c>
      <c r="T43" s="40">
        <f t="shared" si="0"/>
        <v>88</v>
      </c>
      <c r="U43" s="40">
        <f t="shared" si="0"/>
        <v>11</v>
      </c>
      <c r="V43" s="40">
        <f t="shared" si="0"/>
        <v>5</v>
      </c>
      <c r="W43" s="40">
        <f t="shared" si="0"/>
        <v>65</v>
      </c>
      <c r="X43" s="40">
        <f t="shared" si="0"/>
        <v>4</v>
      </c>
      <c r="Y43" s="40">
        <f t="shared" si="0"/>
        <v>9</v>
      </c>
      <c r="Z43" s="40">
        <f t="shared" si="0"/>
        <v>4</v>
      </c>
      <c r="AA43" s="40">
        <f t="shared" si="0"/>
        <v>17</v>
      </c>
      <c r="AB43" s="40">
        <f t="shared" si="0"/>
        <v>19</v>
      </c>
      <c r="AC43" s="40">
        <f t="shared" si="0"/>
        <v>13</v>
      </c>
      <c r="AD43" s="40">
        <f t="shared" si="0"/>
        <v>14</v>
      </c>
      <c r="AE43" s="40">
        <f t="shared" si="0"/>
        <v>2</v>
      </c>
      <c r="AF43" s="40">
        <f t="shared" si="0"/>
        <v>13</v>
      </c>
      <c r="AG43" s="40">
        <f t="shared" si="0"/>
        <v>6</v>
      </c>
      <c r="AH43" s="40">
        <f t="shared" si="0"/>
        <v>3</v>
      </c>
      <c r="AI43" s="40">
        <f t="shared" si="0"/>
        <v>451</v>
      </c>
      <c r="AJ43" s="40">
        <f t="shared" si="0"/>
        <v>9</v>
      </c>
      <c r="AK43" s="40">
        <f>SUM(AK8:AK41)</f>
        <v>302</v>
      </c>
      <c r="AL43" s="40">
        <f>SUM(AL8:AL41)</f>
        <v>106</v>
      </c>
      <c r="AM43" s="40">
        <f>SUM(AM8:AM41)</f>
        <v>12871</v>
      </c>
      <c r="AN43" s="40">
        <f>SUM(AN8:AN41)</f>
        <v>12977</v>
      </c>
      <c r="AO43" s="92">
        <v>52.50445055834277</v>
      </c>
      <c r="AP43" s="98">
        <v>47.49554944165723</v>
      </c>
    </row>
    <row r="44" spans="2:42" s="37" customFormat="1" ht="3" customHeight="1" thickBot="1">
      <c r="B44" s="88"/>
      <c r="C44" s="89"/>
      <c r="D44" s="89"/>
      <c r="E44" s="89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1"/>
      <c r="AP44" s="91"/>
    </row>
    <row r="45" spans="2:42" s="37" customFormat="1" ht="13.5" thickBot="1">
      <c r="B45" s="87" t="s">
        <v>162</v>
      </c>
      <c r="C45" s="56"/>
      <c r="D45" s="56"/>
      <c r="E45" s="56"/>
      <c r="F45" s="57">
        <v>100</v>
      </c>
      <c r="G45" s="93">
        <v>19.63328412710745</v>
      </c>
      <c r="H45" s="93">
        <v>35.148784088260435</v>
      </c>
      <c r="I45" s="93">
        <v>0.2874679512081424</v>
      </c>
      <c r="J45" s="93">
        <v>3.022298189728848</v>
      </c>
      <c r="K45" s="93">
        <v>7.054618910729547</v>
      </c>
      <c r="L45" s="93">
        <v>5.1433455053997355</v>
      </c>
      <c r="M45" s="93">
        <v>0.466164245202393</v>
      </c>
      <c r="N45" s="93">
        <v>0.34185377981508824</v>
      </c>
      <c r="O45" s="93">
        <v>5.912516509983684</v>
      </c>
      <c r="P45" s="93">
        <v>14.69971253204879</v>
      </c>
      <c r="Q45" s="93">
        <v>0.10877165721389169</v>
      </c>
      <c r="R45" s="93">
        <v>0.0776940408670655</v>
      </c>
      <c r="S45" s="93">
        <v>0.0621552326936524</v>
      </c>
      <c r="T45" s="93">
        <v>0.6837075596301765</v>
      </c>
      <c r="U45" s="93">
        <v>0.08546344495377206</v>
      </c>
      <c r="V45" s="93">
        <v>0.03884702043353275</v>
      </c>
      <c r="W45" s="93">
        <v>0.5050112656359257</v>
      </c>
      <c r="X45" s="93">
        <v>0.0310776163468262</v>
      </c>
      <c r="Y45" s="93">
        <v>0.06992463678035896</v>
      </c>
      <c r="Z45" s="93">
        <v>0.0310776163468262</v>
      </c>
      <c r="AA45" s="93">
        <v>0.13207986947401135</v>
      </c>
      <c r="AB45" s="93">
        <v>0.14761867764742445</v>
      </c>
      <c r="AC45" s="93">
        <v>0.10100225312718517</v>
      </c>
      <c r="AD45" s="93">
        <v>0.10877165721389169</v>
      </c>
      <c r="AE45" s="93">
        <v>0.0155388081734131</v>
      </c>
      <c r="AF45" s="93">
        <v>0.10100225312718517</v>
      </c>
      <c r="AG45" s="93">
        <v>0.0466164245202393</v>
      </c>
      <c r="AH45" s="93">
        <v>0.02330821226011965</v>
      </c>
      <c r="AI45" s="93">
        <v>3.504001243104654</v>
      </c>
      <c r="AJ45" s="93">
        <v>0.06992463678035896</v>
      </c>
      <c r="AK45" s="93">
        <v>2.346360034185378</v>
      </c>
      <c r="AL45" s="93">
        <v>0.8168297757571087</v>
      </c>
      <c r="AM45" s="93">
        <v>99.1831702242429</v>
      </c>
      <c r="AN45" s="94"/>
      <c r="AO45" s="94"/>
      <c r="AP45" s="95"/>
    </row>
    <row r="46" spans="2:29" ht="12.75">
      <c r="B46" s="15"/>
      <c r="C46" s="14"/>
      <c r="D46" s="14"/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43"/>
      <c r="AB46" s="15"/>
      <c r="AC46" s="15"/>
    </row>
    <row r="49" spans="2:29" ht="12.75">
      <c r="B49" s="81" t="s">
        <v>129</v>
      </c>
      <c r="C49" s="82"/>
      <c r="D49" s="82"/>
      <c r="E49" s="83" t="s">
        <v>109</v>
      </c>
      <c r="H49" s="82"/>
      <c r="I49" s="83" t="s">
        <v>139</v>
      </c>
      <c r="K49" s="82"/>
      <c r="L49" s="82"/>
      <c r="M49" s="82"/>
      <c r="N49" s="82"/>
      <c r="O49" s="82"/>
      <c r="P49" s="83" t="s">
        <v>114</v>
      </c>
      <c r="Q49" s="82"/>
      <c r="S49" s="82"/>
      <c r="T49" s="83" t="s">
        <v>148</v>
      </c>
      <c r="V49" s="82"/>
      <c r="W49" s="82"/>
      <c r="X49" s="82"/>
      <c r="Y49" s="82"/>
      <c r="Z49" s="82"/>
      <c r="AA49" s="82"/>
      <c r="AB49" s="82"/>
      <c r="AC49" s="83" t="s">
        <v>49</v>
      </c>
    </row>
    <row r="50" spans="2:29" ht="12.75">
      <c r="B50" s="81" t="s">
        <v>130</v>
      </c>
      <c r="C50" s="82"/>
      <c r="D50" s="82"/>
      <c r="E50" s="83" t="s">
        <v>40</v>
      </c>
      <c r="H50" s="82"/>
      <c r="I50" s="83" t="s">
        <v>140</v>
      </c>
      <c r="K50" s="82"/>
      <c r="L50" s="82"/>
      <c r="M50" s="82"/>
      <c r="N50" s="82"/>
      <c r="O50" s="82"/>
      <c r="P50" s="83" t="s">
        <v>47</v>
      </c>
      <c r="Q50" s="82"/>
      <c r="S50" s="82"/>
      <c r="T50" s="83" t="s">
        <v>149</v>
      </c>
      <c r="V50" s="82"/>
      <c r="W50" s="82"/>
      <c r="X50" s="82"/>
      <c r="Y50" s="82"/>
      <c r="Z50" s="82"/>
      <c r="AA50" s="82"/>
      <c r="AB50" s="82"/>
      <c r="AC50" s="83" t="s">
        <v>123</v>
      </c>
    </row>
    <row r="51" spans="2:29" ht="12.75">
      <c r="B51" s="81" t="s">
        <v>131</v>
      </c>
      <c r="C51" s="82"/>
      <c r="D51" s="82"/>
      <c r="E51" s="83" t="s">
        <v>110</v>
      </c>
      <c r="H51" s="82"/>
      <c r="I51" s="83" t="s">
        <v>141</v>
      </c>
      <c r="K51" s="82"/>
      <c r="L51" s="82"/>
      <c r="M51" s="82"/>
      <c r="N51" s="82"/>
      <c r="O51" s="82"/>
      <c r="P51" s="83" t="s">
        <v>115</v>
      </c>
      <c r="Q51" s="82"/>
      <c r="S51" s="82"/>
      <c r="T51" s="83" t="s">
        <v>150</v>
      </c>
      <c r="V51" s="82"/>
      <c r="W51" s="82"/>
      <c r="X51" s="82"/>
      <c r="Y51" s="82"/>
      <c r="Z51" s="82"/>
      <c r="AA51" s="82"/>
      <c r="AB51" s="82"/>
      <c r="AC51" s="83" t="s">
        <v>73</v>
      </c>
    </row>
    <row r="52" spans="2:29" ht="12.75">
      <c r="B52" s="81" t="s">
        <v>132</v>
      </c>
      <c r="C52" s="82"/>
      <c r="D52" s="82"/>
      <c r="E52" s="83" t="s">
        <v>111</v>
      </c>
      <c r="H52" s="82"/>
      <c r="I52" s="83" t="s">
        <v>142</v>
      </c>
      <c r="K52" s="82"/>
      <c r="L52" s="82"/>
      <c r="M52" s="82"/>
      <c r="N52" s="82"/>
      <c r="O52" s="82"/>
      <c r="P52" s="83" t="s">
        <v>116</v>
      </c>
      <c r="Q52" s="82"/>
      <c r="S52" s="82"/>
      <c r="T52" s="83" t="s">
        <v>151</v>
      </c>
      <c r="V52" s="82"/>
      <c r="W52" s="82"/>
      <c r="X52" s="82"/>
      <c r="Y52" s="82"/>
      <c r="Z52" s="82"/>
      <c r="AA52" s="82"/>
      <c r="AB52" s="82"/>
      <c r="AC52" s="83" t="s">
        <v>124</v>
      </c>
    </row>
    <row r="53" spans="2:29" ht="12.75">
      <c r="B53" s="81" t="s">
        <v>133</v>
      </c>
      <c r="C53" s="82"/>
      <c r="D53" s="82"/>
      <c r="E53" s="83" t="s">
        <v>112</v>
      </c>
      <c r="H53" s="82"/>
      <c r="I53" s="83" t="s">
        <v>143</v>
      </c>
      <c r="K53" s="82"/>
      <c r="L53" s="82"/>
      <c r="M53" s="82"/>
      <c r="N53" s="82"/>
      <c r="O53" s="82"/>
      <c r="P53" s="83" t="s">
        <v>117</v>
      </c>
      <c r="Q53" s="82"/>
      <c r="S53" s="82"/>
      <c r="T53" s="83" t="s">
        <v>152</v>
      </c>
      <c r="V53" s="82"/>
      <c r="W53" s="82"/>
      <c r="X53" s="82"/>
      <c r="Y53" s="82"/>
      <c r="Z53" s="82"/>
      <c r="AA53" s="82"/>
      <c r="AB53" s="82"/>
      <c r="AC53" s="83" t="s">
        <v>45</v>
      </c>
    </row>
    <row r="54" spans="2:29" ht="12.75">
      <c r="B54" s="81" t="s">
        <v>134</v>
      </c>
      <c r="C54" s="82"/>
      <c r="D54" s="82"/>
      <c r="E54" s="83" t="s">
        <v>68</v>
      </c>
      <c r="H54" s="82"/>
      <c r="I54" s="83" t="s">
        <v>144</v>
      </c>
      <c r="K54" s="82"/>
      <c r="L54" s="82"/>
      <c r="M54" s="82"/>
      <c r="N54" s="82"/>
      <c r="O54" s="82"/>
      <c r="P54" s="83" t="s">
        <v>118</v>
      </c>
      <c r="Q54" s="82"/>
      <c r="S54" s="82"/>
      <c r="T54" s="83" t="s">
        <v>153</v>
      </c>
      <c r="V54" s="82"/>
      <c r="W54" s="82"/>
      <c r="X54" s="82"/>
      <c r="Y54" s="82"/>
      <c r="Z54" s="82"/>
      <c r="AA54" s="82"/>
      <c r="AB54" s="82"/>
      <c r="AC54" s="83" t="s">
        <v>125</v>
      </c>
    </row>
    <row r="55" spans="2:29" ht="12.75">
      <c r="B55" s="81" t="s">
        <v>135</v>
      </c>
      <c r="C55" s="82"/>
      <c r="D55" s="82"/>
      <c r="E55" s="83" t="s">
        <v>67</v>
      </c>
      <c r="H55" s="82"/>
      <c r="I55" s="83" t="s">
        <v>145</v>
      </c>
      <c r="K55" s="82"/>
      <c r="L55" s="82"/>
      <c r="M55" s="82"/>
      <c r="N55" s="82"/>
      <c r="O55" s="82"/>
      <c r="P55" s="83" t="s">
        <v>119</v>
      </c>
      <c r="Q55" s="82"/>
      <c r="S55" s="82"/>
      <c r="T55" s="83" t="s">
        <v>154</v>
      </c>
      <c r="V55" s="82"/>
      <c r="W55" s="82"/>
      <c r="X55" s="82"/>
      <c r="Y55" s="82"/>
      <c r="Z55" s="82"/>
      <c r="AA55" s="82"/>
      <c r="AB55" s="82"/>
      <c r="AC55" s="83" t="s">
        <v>126</v>
      </c>
    </row>
    <row r="56" spans="2:29" ht="12.75">
      <c r="B56" s="81" t="s">
        <v>136</v>
      </c>
      <c r="C56" s="82"/>
      <c r="D56" s="82"/>
      <c r="E56" s="83" t="s">
        <v>113</v>
      </c>
      <c r="H56" s="82"/>
      <c r="I56" s="83" t="s">
        <v>146</v>
      </c>
      <c r="K56" s="82"/>
      <c r="L56" s="82"/>
      <c r="M56" s="82"/>
      <c r="N56" s="82"/>
      <c r="O56" s="82"/>
      <c r="P56" s="83" t="s">
        <v>120</v>
      </c>
      <c r="Q56" s="82"/>
      <c r="S56" s="82"/>
      <c r="T56" s="83" t="s">
        <v>155</v>
      </c>
      <c r="V56" s="82"/>
      <c r="W56" s="82"/>
      <c r="X56" s="82"/>
      <c r="Y56" s="82"/>
      <c r="Z56" s="82"/>
      <c r="AA56" s="82"/>
      <c r="AB56" s="82"/>
      <c r="AC56" s="83" t="s">
        <v>127</v>
      </c>
    </row>
    <row r="57" spans="2:29" ht="12.75">
      <c r="B57" s="81" t="s">
        <v>137</v>
      </c>
      <c r="C57" s="82"/>
      <c r="D57" s="82"/>
      <c r="E57" s="83" t="s">
        <v>8</v>
      </c>
      <c r="H57" s="82"/>
      <c r="I57" s="83" t="s">
        <v>121</v>
      </c>
      <c r="K57" s="82"/>
      <c r="L57" s="82"/>
      <c r="M57" s="82"/>
      <c r="N57" s="82"/>
      <c r="O57" s="82"/>
      <c r="P57" s="83" t="s">
        <v>121</v>
      </c>
      <c r="Q57" s="82"/>
      <c r="S57" s="82"/>
      <c r="T57" s="83" t="s">
        <v>156</v>
      </c>
      <c r="V57" s="82"/>
      <c r="W57" s="82"/>
      <c r="X57" s="82"/>
      <c r="Y57" s="82"/>
      <c r="Z57" s="82"/>
      <c r="AA57" s="82"/>
      <c r="AB57" s="82"/>
      <c r="AC57" s="83" t="s">
        <v>71</v>
      </c>
    </row>
    <row r="58" spans="2:29" ht="12.75">
      <c r="B58" s="81" t="s">
        <v>138</v>
      </c>
      <c r="C58" s="82"/>
      <c r="D58" s="82"/>
      <c r="E58" s="83" t="s">
        <v>7</v>
      </c>
      <c r="H58" s="82"/>
      <c r="I58" s="83" t="s">
        <v>147</v>
      </c>
      <c r="K58" s="82"/>
      <c r="L58" s="82"/>
      <c r="M58" s="82"/>
      <c r="N58" s="82"/>
      <c r="O58" s="82"/>
      <c r="P58" s="83" t="s">
        <v>122</v>
      </c>
      <c r="Q58" s="82"/>
      <c r="S58" s="82"/>
      <c r="T58" s="83" t="s">
        <v>157</v>
      </c>
      <c r="V58" s="82"/>
      <c r="W58" s="82"/>
      <c r="X58" s="82"/>
      <c r="Y58" s="82"/>
      <c r="Z58" s="82"/>
      <c r="AA58" s="82"/>
      <c r="AB58" s="82"/>
      <c r="AC58" s="83" t="s">
        <v>128</v>
      </c>
    </row>
  </sheetData>
  <mergeCells count="3">
    <mergeCell ref="B3:F3"/>
    <mergeCell ref="B4:D4"/>
    <mergeCell ref="B1:T1"/>
  </mergeCells>
  <printOptions/>
  <pageMargins left="0.75" right="0.75" top="0.79" bottom="1" header="0" footer="0"/>
  <pageSetup fitToHeight="1" fitToWidth="1" horizontalDpi="300" verticalDpi="3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6"/>
  <sheetViews>
    <sheetView workbookViewId="0" topLeftCell="A1">
      <selection activeCell="G8" sqref="G8"/>
    </sheetView>
  </sheetViews>
  <sheetFormatPr defaultColWidth="11.421875" defaultRowHeight="12.75"/>
  <cols>
    <col min="1" max="1" width="4.00390625" style="0" customWidth="1"/>
    <col min="2" max="2" width="36.421875" style="0" customWidth="1"/>
    <col min="3" max="3" width="6.8515625" style="0" customWidth="1"/>
    <col min="4" max="4" width="7.28125" style="0" customWidth="1"/>
    <col min="5" max="5" width="5.140625" style="0" customWidth="1"/>
    <col min="6" max="6" width="7.00390625" style="0" customWidth="1"/>
    <col min="7" max="7" width="7.421875" style="0" customWidth="1"/>
    <col min="8" max="8" width="5.57421875" style="0" customWidth="1"/>
    <col min="9" max="9" width="6.28125" style="0" customWidth="1"/>
    <col min="10" max="10" width="5.7109375" style="0" customWidth="1"/>
    <col min="11" max="11" width="5.28125" style="0" customWidth="1"/>
    <col min="12" max="12" width="6.140625" style="0" customWidth="1"/>
    <col min="13" max="13" width="6.00390625" style="0" customWidth="1"/>
    <col min="14" max="14" width="5.28125" style="0" customWidth="1"/>
    <col min="15" max="15" width="5.57421875" style="0" customWidth="1"/>
    <col min="16" max="16" width="6.421875" style="0" customWidth="1"/>
    <col min="17" max="17" width="7.7109375" style="0" customWidth="1"/>
    <col min="18" max="18" width="6.7109375" style="0" customWidth="1"/>
    <col min="19" max="19" width="7.00390625" style="0" customWidth="1"/>
    <col min="20" max="20" width="7.7109375" style="0" customWidth="1"/>
    <col min="21" max="21" width="6.8515625" style="0" customWidth="1"/>
    <col min="22" max="22" width="5.57421875" style="0" customWidth="1"/>
    <col min="23" max="23" width="5.28125" style="0" customWidth="1"/>
    <col min="24" max="24" width="4.28125" style="0" customWidth="1"/>
    <col min="25" max="25" width="5.140625" style="0" customWidth="1"/>
    <col min="26" max="26" width="4.7109375" style="0" customWidth="1"/>
    <col min="27" max="27" width="6.00390625" style="0" customWidth="1"/>
    <col min="28" max="28" width="6.7109375" style="0" customWidth="1"/>
    <col min="29" max="29" width="7.421875" style="0" customWidth="1"/>
    <col min="30" max="30" width="7.7109375" style="0" customWidth="1"/>
    <col min="31" max="31" width="5.7109375" style="0" customWidth="1"/>
    <col min="32" max="32" width="6.7109375" style="0" customWidth="1"/>
    <col min="33" max="33" width="6.57421875" style="0" customWidth="1"/>
    <col min="34" max="34" width="5.00390625" style="0" customWidth="1"/>
    <col min="35" max="35" width="5.8515625" style="0" customWidth="1"/>
    <col min="36" max="36" width="5.140625" style="0" customWidth="1"/>
    <col min="37" max="37" width="6.28125" style="0" customWidth="1"/>
    <col min="38" max="38" width="7.140625" style="0" customWidth="1"/>
    <col min="39" max="39" width="9.00390625" style="0" customWidth="1"/>
    <col min="40" max="40" width="7.421875" style="0" customWidth="1"/>
    <col min="41" max="41" width="7.8515625" style="0" customWidth="1"/>
  </cols>
  <sheetData>
    <row r="1" spans="1:20" s="2" customFormat="1" ht="18">
      <c r="A1" s="1"/>
      <c r="B1" s="166" t="s">
        <v>165</v>
      </c>
      <c r="C1" s="166"/>
      <c r="D1" s="166"/>
      <c r="E1" s="166"/>
      <c r="F1" s="166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6" s="2" customFormat="1" ht="12.75">
      <c r="A2" s="1"/>
      <c r="B2" s="3" t="s">
        <v>0</v>
      </c>
      <c r="C2" s="4"/>
      <c r="D2" s="1"/>
      <c r="E2" s="1"/>
      <c r="F2" s="1"/>
    </row>
    <row r="3" spans="1:6" s="2" customFormat="1" ht="12.75">
      <c r="A3" s="1"/>
      <c r="B3" s="168" t="s">
        <v>98</v>
      </c>
      <c r="C3" s="168"/>
      <c r="D3" s="168"/>
      <c r="E3" s="168"/>
      <c r="F3" s="168"/>
    </row>
    <row r="4" spans="1:6" s="2" customFormat="1" ht="12.75">
      <c r="A4" s="1"/>
      <c r="B4" s="165" t="s">
        <v>1</v>
      </c>
      <c r="C4" s="165"/>
      <c r="D4" s="165"/>
      <c r="E4" s="1"/>
      <c r="F4" s="1"/>
    </row>
    <row r="5" ht="13.5" thickBot="1"/>
    <row r="6" spans="2:41" ht="51.75" thickBot="1">
      <c r="B6" s="44" t="s">
        <v>39</v>
      </c>
      <c r="C6" s="49" t="s">
        <v>31</v>
      </c>
      <c r="D6" s="45" t="s">
        <v>32</v>
      </c>
      <c r="E6" s="45" t="s">
        <v>33</v>
      </c>
      <c r="F6" s="46" t="s">
        <v>86</v>
      </c>
      <c r="G6" s="84" t="s">
        <v>109</v>
      </c>
      <c r="H6" s="84" t="s">
        <v>40</v>
      </c>
      <c r="I6" s="84" t="s">
        <v>110</v>
      </c>
      <c r="J6" s="84" t="s">
        <v>111</v>
      </c>
      <c r="K6" s="84" t="s">
        <v>112</v>
      </c>
      <c r="L6" s="84" t="s">
        <v>68</v>
      </c>
      <c r="M6" s="84" t="s">
        <v>67</v>
      </c>
      <c r="N6" s="84" t="s">
        <v>113</v>
      </c>
      <c r="O6" s="84" t="s">
        <v>8</v>
      </c>
      <c r="P6" s="84" t="s">
        <v>7</v>
      </c>
      <c r="Q6" s="84" t="s">
        <v>114</v>
      </c>
      <c r="R6" s="84" t="s">
        <v>47</v>
      </c>
      <c r="S6" s="84" t="s">
        <v>115</v>
      </c>
      <c r="T6" s="84" t="s">
        <v>116</v>
      </c>
      <c r="U6" s="84" t="s">
        <v>117</v>
      </c>
      <c r="V6" s="84" t="s">
        <v>118</v>
      </c>
      <c r="W6" s="84" t="s">
        <v>119</v>
      </c>
      <c r="X6" s="84" t="s">
        <v>120</v>
      </c>
      <c r="Y6" s="84" t="s">
        <v>121</v>
      </c>
      <c r="Z6" s="84" t="s">
        <v>122</v>
      </c>
      <c r="AA6" s="84" t="s">
        <v>49</v>
      </c>
      <c r="AB6" s="84" t="s">
        <v>123</v>
      </c>
      <c r="AC6" s="84" t="s">
        <v>73</v>
      </c>
      <c r="AD6" s="84" t="s">
        <v>124</v>
      </c>
      <c r="AE6" s="84" t="s">
        <v>45</v>
      </c>
      <c r="AF6" s="84" t="s">
        <v>125</v>
      </c>
      <c r="AG6" s="84" t="s">
        <v>126</v>
      </c>
      <c r="AH6" s="84" t="s">
        <v>127</v>
      </c>
      <c r="AI6" s="84" t="s">
        <v>71</v>
      </c>
      <c r="AJ6" s="84" t="s">
        <v>128</v>
      </c>
      <c r="AK6" s="49" t="s">
        <v>19</v>
      </c>
      <c r="AL6" s="49" t="s">
        <v>20</v>
      </c>
      <c r="AM6" s="50" t="s">
        <v>97</v>
      </c>
      <c r="AN6" s="51" t="s">
        <v>88</v>
      </c>
      <c r="AO6" s="52" t="s">
        <v>163</v>
      </c>
    </row>
    <row r="7" spans="2:41" ht="12.75"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60"/>
      <c r="AC7" s="60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96"/>
    </row>
    <row r="8" spans="2:41" ht="12.75">
      <c r="B8" s="86" t="s">
        <v>78</v>
      </c>
      <c r="C8" s="14">
        <v>1</v>
      </c>
      <c r="D8" s="14">
        <v>1</v>
      </c>
      <c r="E8" s="14" t="s">
        <v>24</v>
      </c>
      <c r="F8" s="102">
        <v>940</v>
      </c>
      <c r="G8" s="85">
        <v>14.31095406360424</v>
      </c>
      <c r="H8" s="85">
        <v>47.70318021201413</v>
      </c>
      <c r="I8" s="106">
        <v>0</v>
      </c>
      <c r="J8" s="85">
        <v>5.123674911660778</v>
      </c>
      <c r="K8" s="85">
        <v>4.41696113074205</v>
      </c>
      <c r="L8" s="85">
        <v>3.886925795053004</v>
      </c>
      <c r="M8" s="85">
        <v>0.5300353356890459</v>
      </c>
      <c r="N8" s="107">
        <v>0</v>
      </c>
      <c r="O8" s="85">
        <v>6.5371024734982335</v>
      </c>
      <c r="P8" s="85">
        <v>9.540636042402827</v>
      </c>
      <c r="Q8" s="107">
        <v>0</v>
      </c>
      <c r="R8" s="107">
        <v>0</v>
      </c>
      <c r="S8" s="85">
        <v>0.17667844522968199</v>
      </c>
      <c r="T8" s="85">
        <v>0.7067137809187279</v>
      </c>
      <c r="U8" s="107">
        <v>0</v>
      </c>
      <c r="V8" s="107">
        <v>0</v>
      </c>
      <c r="W8" s="107">
        <v>0</v>
      </c>
      <c r="X8" s="107">
        <v>0</v>
      </c>
      <c r="Y8" s="107">
        <v>0</v>
      </c>
      <c r="Z8" s="107">
        <v>0</v>
      </c>
      <c r="AA8" s="85">
        <v>0.35335689045936397</v>
      </c>
      <c r="AB8" s="85">
        <v>0.17667844522968199</v>
      </c>
      <c r="AC8" s="107">
        <v>0</v>
      </c>
      <c r="AD8" s="107">
        <v>0</v>
      </c>
      <c r="AE8" s="107">
        <v>0</v>
      </c>
      <c r="AF8" s="85">
        <v>0.17667844522968199</v>
      </c>
      <c r="AG8" s="107">
        <v>0</v>
      </c>
      <c r="AH8" s="107">
        <v>0</v>
      </c>
      <c r="AI8" s="85">
        <v>2.2968197879858656</v>
      </c>
      <c r="AJ8" s="107">
        <v>0</v>
      </c>
      <c r="AK8" s="85">
        <v>4.063604240282685</v>
      </c>
      <c r="AL8" s="85">
        <v>0.352112676056338</v>
      </c>
      <c r="AM8" s="85">
        <v>99.64788732394368</v>
      </c>
      <c r="AN8" s="85">
        <v>60.42553191489362</v>
      </c>
      <c r="AO8" s="97">
        <v>39.57446808510638</v>
      </c>
    </row>
    <row r="9" spans="2:41" ht="12.75">
      <c r="B9" s="86" t="s">
        <v>159</v>
      </c>
      <c r="C9" s="14">
        <v>2</v>
      </c>
      <c r="D9" s="14">
        <v>1</v>
      </c>
      <c r="E9" s="14" t="s">
        <v>24</v>
      </c>
      <c r="F9" s="104">
        <v>888</v>
      </c>
      <c r="G9" s="85">
        <v>15.369261477045907</v>
      </c>
      <c r="H9" s="85">
        <v>46.10778443113772</v>
      </c>
      <c r="I9" s="85">
        <v>1.1976047904191616</v>
      </c>
      <c r="J9" s="85">
        <v>6.586826347305389</v>
      </c>
      <c r="K9" s="85">
        <v>4.790419161676646</v>
      </c>
      <c r="L9" s="85">
        <v>4.391217564870259</v>
      </c>
      <c r="M9" s="107">
        <v>0</v>
      </c>
      <c r="N9" s="107">
        <v>0</v>
      </c>
      <c r="O9" s="85">
        <v>8.782435129740518</v>
      </c>
      <c r="P9" s="85">
        <v>5.9880239520958085</v>
      </c>
      <c r="Q9" s="85">
        <v>0.39920159680638717</v>
      </c>
      <c r="R9" s="107">
        <v>0</v>
      </c>
      <c r="S9" s="107">
        <v>0</v>
      </c>
      <c r="T9" s="85">
        <v>0.5988023952095808</v>
      </c>
      <c r="U9" s="85">
        <v>0.19960079840319359</v>
      </c>
      <c r="V9" s="107">
        <v>0</v>
      </c>
      <c r="W9" s="85">
        <v>0.19960079840319359</v>
      </c>
      <c r="X9" s="107">
        <v>0</v>
      </c>
      <c r="Y9" s="85">
        <v>0.19960079840319359</v>
      </c>
      <c r="Z9" s="107">
        <v>0</v>
      </c>
      <c r="AA9" s="107">
        <v>0</v>
      </c>
      <c r="AB9" s="85">
        <v>0.9980039920159679</v>
      </c>
      <c r="AC9" s="85">
        <v>0.19960079840319359</v>
      </c>
      <c r="AD9" s="107">
        <v>0</v>
      </c>
      <c r="AE9" s="107">
        <v>0</v>
      </c>
      <c r="AF9" s="85">
        <v>0.19960079840319359</v>
      </c>
      <c r="AG9" s="107">
        <v>0</v>
      </c>
      <c r="AH9" s="107">
        <v>0</v>
      </c>
      <c r="AI9" s="85">
        <v>1.5968063872255487</v>
      </c>
      <c r="AJ9" s="106">
        <v>0</v>
      </c>
      <c r="AK9" s="85">
        <v>2.1956087824351296</v>
      </c>
      <c r="AL9" s="85">
        <v>0.19920318725099603</v>
      </c>
      <c r="AM9" s="85">
        <v>99.800796812749</v>
      </c>
      <c r="AN9" s="85">
        <v>56.531531531531535</v>
      </c>
      <c r="AO9" s="97">
        <v>43.468468468468465</v>
      </c>
    </row>
    <row r="10" spans="2:41" ht="12.75">
      <c r="B10" s="86" t="s">
        <v>78</v>
      </c>
      <c r="C10" s="14">
        <v>1</v>
      </c>
      <c r="D10" s="14">
        <v>3</v>
      </c>
      <c r="E10" s="14" t="s">
        <v>22</v>
      </c>
      <c r="F10" s="104">
        <v>571</v>
      </c>
      <c r="G10" s="107">
        <v>22.151898734177216</v>
      </c>
      <c r="H10" s="107">
        <v>31.962025316455698</v>
      </c>
      <c r="I10" s="107">
        <v>1.2658227848101269</v>
      </c>
      <c r="J10" s="107">
        <v>1.8987341772151896</v>
      </c>
      <c r="K10" s="107">
        <v>10.443037974683547</v>
      </c>
      <c r="L10" s="107">
        <v>6.012658227848101</v>
      </c>
      <c r="M10" s="107">
        <v>0.3164556962025317</v>
      </c>
      <c r="N10" s="107">
        <v>0.3164556962025317</v>
      </c>
      <c r="O10" s="107">
        <v>3.797468354430379</v>
      </c>
      <c r="P10" s="107">
        <v>14.873417721518988</v>
      </c>
      <c r="Q10" s="107">
        <v>0</v>
      </c>
      <c r="R10" s="107">
        <v>0</v>
      </c>
      <c r="S10" s="107">
        <v>0</v>
      </c>
      <c r="T10" s="107">
        <v>0.9493670886075948</v>
      </c>
      <c r="U10" s="107">
        <v>0</v>
      </c>
      <c r="V10" s="107">
        <v>0</v>
      </c>
      <c r="W10" s="107">
        <v>0.9493670886075948</v>
      </c>
      <c r="X10" s="107">
        <v>0</v>
      </c>
      <c r="Y10" s="107">
        <v>0</v>
      </c>
      <c r="Z10" s="107">
        <v>0</v>
      </c>
      <c r="AA10" s="107">
        <v>0.3164556962025317</v>
      </c>
      <c r="AB10" s="107">
        <v>0</v>
      </c>
      <c r="AC10" s="107">
        <v>0.3164556962025317</v>
      </c>
      <c r="AD10" s="107">
        <v>0.3164556962025317</v>
      </c>
      <c r="AE10" s="107">
        <v>0</v>
      </c>
      <c r="AF10" s="107">
        <v>0</v>
      </c>
      <c r="AG10" s="107">
        <v>0</v>
      </c>
      <c r="AH10" s="107">
        <v>0</v>
      </c>
      <c r="AI10" s="107">
        <v>3.797468354430379</v>
      </c>
      <c r="AJ10" s="107">
        <v>0.3164556962025317</v>
      </c>
      <c r="AK10" s="107">
        <v>0</v>
      </c>
      <c r="AL10" s="85">
        <v>0.6289308176100629</v>
      </c>
      <c r="AM10" s="85">
        <v>99.37106918238993</v>
      </c>
      <c r="AN10" s="85">
        <v>55.69176882661996</v>
      </c>
      <c r="AO10" s="97">
        <v>44.30823117338004</v>
      </c>
    </row>
    <row r="11" spans="2:41" ht="12.75">
      <c r="B11" s="86" t="s">
        <v>78</v>
      </c>
      <c r="C11" s="14">
        <v>1</v>
      </c>
      <c r="D11" s="14">
        <v>3</v>
      </c>
      <c r="E11" s="14" t="s">
        <v>23</v>
      </c>
      <c r="F11" s="102">
        <v>608</v>
      </c>
      <c r="G11" s="85">
        <v>23.076923076923077</v>
      </c>
      <c r="H11" s="85">
        <v>28.106508875739646</v>
      </c>
      <c r="I11" s="106">
        <v>0</v>
      </c>
      <c r="J11" s="85">
        <v>3.2544378698224854</v>
      </c>
      <c r="K11" s="85">
        <v>6.508875739644971</v>
      </c>
      <c r="L11" s="85">
        <v>5.325443786982248</v>
      </c>
      <c r="M11" s="85">
        <v>0.591715976331361</v>
      </c>
      <c r="N11" s="85">
        <v>0.591715976331361</v>
      </c>
      <c r="O11" s="85">
        <v>6.21301775147929</v>
      </c>
      <c r="P11" s="85">
        <v>13.609467455621303</v>
      </c>
      <c r="Q11" s="107">
        <v>0</v>
      </c>
      <c r="R11" s="107">
        <v>0</v>
      </c>
      <c r="S11" s="107">
        <v>0</v>
      </c>
      <c r="T11" s="85">
        <v>0.8875739644970413</v>
      </c>
      <c r="U11" s="107">
        <v>0</v>
      </c>
      <c r="V11" s="107">
        <v>0</v>
      </c>
      <c r="W11" s="85">
        <v>0.591715976331361</v>
      </c>
      <c r="X11" s="107">
        <v>0</v>
      </c>
      <c r="Y11" s="85">
        <v>0.2958579881656805</v>
      </c>
      <c r="Z11" s="107">
        <v>0</v>
      </c>
      <c r="AA11" s="85">
        <v>0.2958579881656805</v>
      </c>
      <c r="AB11" s="107">
        <v>0</v>
      </c>
      <c r="AC11" s="107">
        <v>0</v>
      </c>
      <c r="AD11" s="107">
        <v>0</v>
      </c>
      <c r="AE11" s="107">
        <v>0</v>
      </c>
      <c r="AF11" s="85">
        <v>0.2958579881656805</v>
      </c>
      <c r="AG11" s="107">
        <v>0</v>
      </c>
      <c r="AH11" s="107">
        <v>0</v>
      </c>
      <c r="AI11" s="85">
        <v>6.21301775147929</v>
      </c>
      <c r="AJ11" s="85">
        <v>0.2958579881656805</v>
      </c>
      <c r="AK11" s="107">
        <v>3.85</v>
      </c>
      <c r="AL11" s="107">
        <v>0</v>
      </c>
      <c r="AM11" s="105">
        <v>100</v>
      </c>
      <c r="AN11" s="85">
        <v>55.592105263157904</v>
      </c>
      <c r="AO11" s="97">
        <v>44.4078947368421</v>
      </c>
    </row>
    <row r="12" spans="2:41" ht="12.75">
      <c r="B12" s="86" t="s">
        <v>26</v>
      </c>
      <c r="C12" s="14">
        <v>2</v>
      </c>
      <c r="D12" s="14">
        <v>1</v>
      </c>
      <c r="E12" s="14" t="s">
        <v>24</v>
      </c>
      <c r="F12" s="102">
        <v>748</v>
      </c>
      <c r="G12" s="85">
        <v>20.544554455445546</v>
      </c>
      <c r="H12" s="85">
        <v>41.83168316831683</v>
      </c>
      <c r="I12" s="85">
        <v>0.4950495049504951</v>
      </c>
      <c r="J12" s="85">
        <v>4.455445544554457</v>
      </c>
      <c r="K12" s="85">
        <v>6.930693069306931</v>
      </c>
      <c r="L12" s="85">
        <v>3.4653465346534653</v>
      </c>
      <c r="M12" s="106">
        <v>0</v>
      </c>
      <c r="N12" s="85">
        <v>0.4950495049504951</v>
      </c>
      <c r="O12" s="85">
        <v>7.425742574257425</v>
      </c>
      <c r="P12" s="85">
        <v>8.663366336633663</v>
      </c>
      <c r="Q12" s="106">
        <v>0</v>
      </c>
      <c r="R12" s="106">
        <v>0</v>
      </c>
      <c r="S12" s="106">
        <v>0</v>
      </c>
      <c r="T12" s="85">
        <v>0.9900990099009902</v>
      </c>
      <c r="U12" s="106">
        <v>0</v>
      </c>
      <c r="V12" s="106">
        <v>0</v>
      </c>
      <c r="W12" s="85">
        <v>0.4950495049504951</v>
      </c>
      <c r="X12" s="106">
        <v>0</v>
      </c>
      <c r="Y12" s="106">
        <v>0</v>
      </c>
      <c r="Z12" s="106">
        <v>0</v>
      </c>
      <c r="AA12" s="85">
        <v>0.24752475247524755</v>
      </c>
      <c r="AB12" s="106">
        <v>0</v>
      </c>
      <c r="AC12" s="106">
        <v>0</v>
      </c>
      <c r="AD12" s="106">
        <v>0</v>
      </c>
      <c r="AE12" s="106">
        <v>0</v>
      </c>
      <c r="AF12" s="106">
        <v>0</v>
      </c>
      <c r="AG12" s="106">
        <v>0</v>
      </c>
      <c r="AH12" s="106">
        <v>0</v>
      </c>
      <c r="AI12" s="85">
        <v>1.2376237623762376</v>
      </c>
      <c r="AJ12" s="106">
        <v>0</v>
      </c>
      <c r="AK12" s="85">
        <v>2.722772277227723</v>
      </c>
      <c r="AL12" s="85">
        <v>0.7371007371007372</v>
      </c>
      <c r="AM12" s="85">
        <v>99.26289926289927</v>
      </c>
      <c r="AN12" s="85">
        <v>54.411764705882355</v>
      </c>
      <c r="AO12" s="97">
        <v>45.58823529411765</v>
      </c>
    </row>
    <row r="13" spans="2:41" ht="12.75">
      <c r="B13" s="86" t="s">
        <v>26</v>
      </c>
      <c r="C13" s="14">
        <v>2</v>
      </c>
      <c r="D13" s="14">
        <v>2</v>
      </c>
      <c r="E13" s="14" t="s">
        <v>22</v>
      </c>
      <c r="F13" s="102">
        <v>602</v>
      </c>
      <c r="G13" s="85">
        <v>21.95945945945946</v>
      </c>
      <c r="H13" s="85">
        <v>33.10810810810811</v>
      </c>
      <c r="I13" s="106">
        <v>0</v>
      </c>
      <c r="J13" s="85">
        <v>3.7162162162162162</v>
      </c>
      <c r="K13" s="85">
        <v>9.121621621621621</v>
      </c>
      <c r="L13" s="85">
        <v>6.756756756756758</v>
      </c>
      <c r="M13" s="106">
        <v>0</v>
      </c>
      <c r="N13" s="106">
        <v>0</v>
      </c>
      <c r="O13" s="85">
        <v>5.0675675675675675</v>
      </c>
      <c r="P13" s="85">
        <v>14.18918918918919</v>
      </c>
      <c r="Q13" s="106">
        <v>0</v>
      </c>
      <c r="R13" s="106">
        <v>0</v>
      </c>
      <c r="S13" s="85">
        <v>0.33783783783783783</v>
      </c>
      <c r="T13" s="85">
        <v>0.33783783783783783</v>
      </c>
      <c r="U13" s="106">
        <v>0</v>
      </c>
      <c r="V13" s="106">
        <v>0</v>
      </c>
      <c r="W13" s="85">
        <v>0.33783783783783783</v>
      </c>
      <c r="X13" s="106">
        <v>0</v>
      </c>
      <c r="Y13" s="106">
        <v>0</v>
      </c>
      <c r="Z13" s="106">
        <v>0</v>
      </c>
      <c r="AA13" s="85">
        <v>0.33783783783783783</v>
      </c>
      <c r="AB13" s="85">
        <v>0.33783783783783783</v>
      </c>
      <c r="AC13" s="106">
        <v>0</v>
      </c>
      <c r="AD13" s="106">
        <v>0</v>
      </c>
      <c r="AE13" s="106">
        <v>0</v>
      </c>
      <c r="AF13" s="106">
        <v>0</v>
      </c>
      <c r="AG13" s="106">
        <v>0</v>
      </c>
      <c r="AH13" s="106">
        <v>0</v>
      </c>
      <c r="AI13" s="85">
        <v>1.0135135135135136</v>
      </c>
      <c r="AJ13" s="106">
        <v>0</v>
      </c>
      <c r="AK13" s="85">
        <v>3.378378378378379</v>
      </c>
      <c r="AL13" s="85">
        <v>0.6711409395973155</v>
      </c>
      <c r="AM13" s="85">
        <v>99.32885906040269</v>
      </c>
      <c r="AN13" s="85">
        <v>49.501661129568106</v>
      </c>
      <c r="AO13" s="97">
        <v>50.4983388704319</v>
      </c>
    </row>
    <row r="14" spans="2:41" ht="12.75">
      <c r="B14" s="86" t="s">
        <v>26</v>
      </c>
      <c r="C14" s="14">
        <v>2</v>
      </c>
      <c r="D14" s="14">
        <v>2</v>
      </c>
      <c r="E14" s="14" t="s">
        <v>23</v>
      </c>
      <c r="F14" s="102">
        <v>766</v>
      </c>
      <c r="G14" s="85">
        <v>16.70886075949367</v>
      </c>
      <c r="H14" s="85">
        <v>36.962025316455694</v>
      </c>
      <c r="I14" s="106">
        <v>0</v>
      </c>
      <c r="J14" s="85">
        <v>6.329113924050634</v>
      </c>
      <c r="K14" s="85">
        <v>8.354430379746836</v>
      </c>
      <c r="L14" s="85">
        <v>5.3164556962025316</v>
      </c>
      <c r="M14" s="85">
        <v>0.759493670886076</v>
      </c>
      <c r="N14" s="85">
        <v>0.25316455696202533</v>
      </c>
      <c r="O14" s="85">
        <v>9.367088607594937</v>
      </c>
      <c r="P14" s="85">
        <v>9.620253164556962</v>
      </c>
      <c r="Q14" s="106">
        <v>0</v>
      </c>
      <c r="R14" s="85">
        <v>0.25316455696202533</v>
      </c>
      <c r="S14" s="106">
        <v>0</v>
      </c>
      <c r="T14" s="85">
        <v>1.518987341772152</v>
      </c>
      <c r="U14" s="106">
        <v>0</v>
      </c>
      <c r="V14" s="106">
        <v>0</v>
      </c>
      <c r="W14" s="85">
        <v>0.5063291139240507</v>
      </c>
      <c r="X14" s="106">
        <v>0</v>
      </c>
      <c r="Y14" s="106">
        <v>0</v>
      </c>
      <c r="Z14" s="106">
        <v>0</v>
      </c>
      <c r="AA14" s="106">
        <v>0</v>
      </c>
      <c r="AB14" s="106">
        <v>0</v>
      </c>
      <c r="AC14" s="106">
        <v>0</v>
      </c>
      <c r="AD14" s="106">
        <v>0</v>
      </c>
      <c r="AE14" s="106">
        <v>0</v>
      </c>
      <c r="AF14" s="106">
        <v>0</v>
      </c>
      <c r="AG14" s="106">
        <v>0</v>
      </c>
      <c r="AH14" s="106">
        <v>0</v>
      </c>
      <c r="AI14" s="85">
        <v>1.518987341772152</v>
      </c>
      <c r="AJ14" s="106">
        <v>0</v>
      </c>
      <c r="AK14" s="85">
        <v>2.5316455696202538</v>
      </c>
      <c r="AL14" s="85">
        <v>0.5037783375314862</v>
      </c>
      <c r="AM14" s="85">
        <v>99.49622166246851</v>
      </c>
      <c r="AN14" s="85">
        <v>51.82767624020887</v>
      </c>
      <c r="AO14" s="97">
        <v>48.17232375979113</v>
      </c>
    </row>
    <row r="15" spans="2:41" ht="12.75">
      <c r="B15" s="86" t="s">
        <v>78</v>
      </c>
      <c r="C15" s="14">
        <v>2</v>
      </c>
      <c r="D15" s="14">
        <v>3</v>
      </c>
      <c r="E15" s="14" t="s">
        <v>22</v>
      </c>
      <c r="F15" s="102">
        <v>795</v>
      </c>
      <c r="G15" s="85">
        <v>17.766497461928935</v>
      </c>
      <c r="H15" s="85">
        <v>29.949238578680205</v>
      </c>
      <c r="I15" s="85">
        <v>0.25380710659898476</v>
      </c>
      <c r="J15" s="85">
        <v>1.269035532994924</v>
      </c>
      <c r="K15" s="85">
        <v>15.736040609137056</v>
      </c>
      <c r="L15" s="85">
        <v>6.85279187817259</v>
      </c>
      <c r="M15" s="85">
        <v>0.25380710659898476</v>
      </c>
      <c r="N15" s="85">
        <v>0.25380710659898476</v>
      </c>
      <c r="O15" s="85">
        <v>4.568527918781726</v>
      </c>
      <c r="P15" s="85">
        <v>18.02030456852792</v>
      </c>
      <c r="Q15" s="106">
        <v>0</v>
      </c>
      <c r="R15" s="106">
        <v>0</v>
      </c>
      <c r="S15" s="106">
        <v>0</v>
      </c>
      <c r="T15" s="85">
        <v>0.25380710659898476</v>
      </c>
      <c r="U15" s="106">
        <v>0</v>
      </c>
      <c r="V15" s="106">
        <v>0</v>
      </c>
      <c r="W15" s="85">
        <v>1.015228426395939</v>
      </c>
      <c r="X15" s="106">
        <v>0</v>
      </c>
      <c r="Y15" s="106">
        <v>0</v>
      </c>
      <c r="Z15" s="106">
        <v>0</v>
      </c>
      <c r="AA15" s="106">
        <v>0</v>
      </c>
      <c r="AB15" s="106">
        <v>0</v>
      </c>
      <c r="AC15" s="106">
        <v>0</v>
      </c>
      <c r="AD15" s="85">
        <v>0.25380710659898476</v>
      </c>
      <c r="AE15" s="106">
        <v>0</v>
      </c>
      <c r="AF15" s="106">
        <v>0</v>
      </c>
      <c r="AG15" s="85">
        <v>0.25380710659898476</v>
      </c>
      <c r="AH15" s="106">
        <v>0</v>
      </c>
      <c r="AI15" s="85">
        <v>2.284263959390863</v>
      </c>
      <c r="AJ15" s="85">
        <v>1.015228426395939</v>
      </c>
      <c r="AK15" s="107">
        <v>0</v>
      </c>
      <c r="AL15" s="85">
        <v>100</v>
      </c>
      <c r="AM15" s="105">
        <v>394</v>
      </c>
      <c r="AN15" s="85">
        <v>49.501661129568106</v>
      </c>
      <c r="AO15" s="97">
        <v>50.4983388704319</v>
      </c>
    </row>
    <row r="16" spans="2:41" ht="12.75">
      <c r="B16" s="86" t="s">
        <v>78</v>
      </c>
      <c r="C16" s="14">
        <v>2</v>
      </c>
      <c r="D16" s="14">
        <v>3</v>
      </c>
      <c r="E16" s="14" t="s">
        <v>23</v>
      </c>
      <c r="F16" s="102">
        <v>910</v>
      </c>
      <c r="G16" s="85">
        <v>19.953051643192488</v>
      </c>
      <c r="H16" s="85">
        <v>25.821596244131456</v>
      </c>
      <c r="I16" s="85">
        <v>0.2347417840375587</v>
      </c>
      <c r="J16" s="85">
        <v>1.8779342723004695</v>
      </c>
      <c r="K16" s="85">
        <v>17.136150234741788</v>
      </c>
      <c r="L16" s="85">
        <v>5.164319248826291</v>
      </c>
      <c r="M16" s="85">
        <v>0.9389671361502347</v>
      </c>
      <c r="N16" s="85">
        <v>0.9389671361502347</v>
      </c>
      <c r="O16" s="85">
        <v>5.633802816901408</v>
      </c>
      <c r="P16" s="85">
        <v>15.96244131455399</v>
      </c>
      <c r="Q16" s="85">
        <v>0.2347417840375587</v>
      </c>
      <c r="R16" s="106">
        <v>0</v>
      </c>
      <c r="S16" s="85">
        <v>0.2347417840375587</v>
      </c>
      <c r="T16" s="85">
        <v>0.2347417840375587</v>
      </c>
      <c r="U16" s="106">
        <v>0</v>
      </c>
      <c r="V16" s="106">
        <v>0</v>
      </c>
      <c r="W16" s="85">
        <v>0.9389671361502347</v>
      </c>
      <c r="X16" s="106">
        <v>0</v>
      </c>
      <c r="Y16" s="85">
        <v>0.4694835680751174</v>
      </c>
      <c r="Z16" s="106">
        <v>0</v>
      </c>
      <c r="AA16" s="106">
        <v>0</v>
      </c>
      <c r="AB16" s="85">
        <v>0.2347417840375587</v>
      </c>
      <c r="AC16" s="106">
        <v>0</v>
      </c>
      <c r="AD16" s="85">
        <v>0.2347417840375587</v>
      </c>
      <c r="AE16" s="106">
        <v>0</v>
      </c>
      <c r="AF16" s="106">
        <v>0</v>
      </c>
      <c r="AG16" s="106">
        <v>0</v>
      </c>
      <c r="AH16" s="106">
        <v>0</v>
      </c>
      <c r="AI16" s="85">
        <v>3.2863849765258215</v>
      </c>
      <c r="AJ16" s="106">
        <v>0</v>
      </c>
      <c r="AK16" s="85">
        <v>0.4694835680751174</v>
      </c>
      <c r="AL16" s="85">
        <v>0.234192037470726</v>
      </c>
      <c r="AM16" s="85">
        <v>99.7658079625293</v>
      </c>
      <c r="AN16" s="85">
        <v>46.92307692307691</v>
      </c>
      <c r="AO16" s="97">
        <v>53.07692307692308</v>
      </c>
    </row>
    <row r="17" spans="2:41" ht="12.75">
      <c r="B17" s="86" t="s">
        <v>81</v>
      </c>
      <c r="C17" s="14">
        <v>2</v>
      </c>
      <c r="D17" s="14">
        <v>4</v>
      </c>
      <c r="E17" s="14" t="s">
        <v>22</v>
      </c>
      <c r="F17" s="102">
        <v>701</v>
      </c>
      <c r="G17" s="85">
        <v>15.075376884422111</v>
      </c>
      <c r="H17" s="85">
        <v>40.7035175879397</v>
      </c>
      <c r="I17" s="106">
        <v>0</v>
      </c>
      <c r="J17" s="85">
        <v>2.512562814070352</v>
      </c>
      <c r="K17" s="85">
        <v>9.547738693467336</v>
      </c>
      <c r="L17" s="85">
        <v>5.527638190954774</v>
      </c>
      <c r="M17" s="85">
        <v>1.256281407035176</v>
      </c>
      <c r="N17" s="85">
        <v>0.25125628140703515</v>
      </c>
      <c r="O17" s="85">
        <v>3.7688442211055277</v>
      </c>
      <c r="P17" s="85">
        <v>11.809045226130655</v>
      </c>
      <c r="Q17" s="106">
        <v>0</v>
      </c>
      <c r="R17" s="85">
        <v>0.25125628140703515</v>
      </c>
      <c r="S17" s="85">
        <v>0.25125628140703515</v>
      </c>
      <c r="T17" s="106">
        <v>0</v>
      </c>
      <c r="U17" s="106">
        <v>0</v>
      </c>
      <c r="V17" s="85">
        <v>0.25125628140703515</v>
      </c>
      <c r="W17" s="85">
        <v>0.5025125628140703</v>
      </c>
      <c r="X17" s="106">
        <v>0</v>
      </c>
      <c r="Y17" s="85">
        <v>0.25125628140703515</v>
      </c>
      <c r="Z17" s="106">
        <v>0</v>
      </c>
      <c r="AA17" s="106">
        <v>0</v>
      </c>
      <c r="AB17" s="85">
        <v>0.25125628140703515</v>
      </c>
      <c r="AC17" s="85">
        <v>0.5025125628140703</v>
      </c>
      <c r="AD17" s="85">
        <v>0.25125628140703515</v>
      </c>
      <c r="AE17" s="106">
        <v>0</v>
      </c>
      <c r="AF17" s="106">
        <v>0</v>
      </c>
      <c r="AG17" s="106">
        <v>0</v>
      </c>
      <c r="AH17" s="106">
        <v>0</v>
      </c>
      <c r="AI17" s="85">
        <v>3.517587939698493</v>
      </c>
      <c r="AJ17" s="85">
        <v>0.5025125628140703</v>
      </c>
      <c r="AK17" s="85">
        <v>3.0150753768844227</v>
      </c>
      <c r="AL17" s="85">
        <v>0.5</v>
      </c>
      <c r="AM17" s="85">
        <v>99.5</v>
      </c>
      <c r="AN17" s="85">
        <v>57.061340941512135</v>
      </c>
      <c r="AO17" s="97">
        <v>42.938659058487865</v>
      </c>
    </row>
    <row r="18" spans="2:41" ht="12.75">
      <c r="B18" s="86" t="s">
        <v>81</v>
      </c>
      <c r="C18" s="14">
        <v>2</v>
      </c>
      <c r="D18" s="14">
        <v>4</v>
      </c>
      <c r="E18" s="14" t="s">
        <v>23</v>
      </c>
      <c r="F18" s="102">
        <v>842</v>
      </c>
      <c r="G18" s="85">
        <v>15.075376884422111</v>
      </c>
      <c r="H18" s="85">
        <v>40.7035175879397</v>
      </c>
      <c r="I18" s="106">
        <v>0</v>
      </c>
      <c r="J18" s="85">
        <v>2.512562814070352</v>
      </c>
      <c r="K18" s="85">
        <v>9.547738693467336</v>
      </c>
      <c r="L18" s="85">
        <v>5.527638190954774</v>
      </c>
      <c r="M18" s="85">
        <v>1.256281407035176</v>
      </c>
      <c r="N18" s="85">
        <v>0.25125628140703515</v>
      </c>
      <c r="O18" s="85">
        <v>3.7688442211055277</v>
      </c>
      <c r="P18" s="85">
        <v>11.809045226130655</v>
      </c>
      <c r="Q18" s="106">
        <v>0</v>
      </c>
      <c r="R18" s="85">
        <v>0.25125628140703515</v>
      </c>
      <c r="S18" s="85">
        <v>0.25125628140703515</v>
      </c>
      <c r="T18" s="106">
        <v>0</v>
      </c>
      <c r="U18" s="106">
        <v>0</v>
      </c>
      <c r="V18" s="85">
        <v>0.25125628140703515</v>
      </c>
      <c r="W18" s="85">
        <v>0.5025125628140703</v>
      </c>
      <c r="X18" s="106">
        <v>0</v>
      </c>
      <c r="Y18" s="85">
        <v>0.25125628140703515</v>
      </c>
      <c r="Z18" s="106">
        <v>0</v>
      </c>
      <c r="AA18" s="106">
        <v>0</v>
      </c>
      <c r="AB18" s="85">
        <v>0.25125628140703515</v>
      </c>
      <c r="AC18" s="85">
        <v>0.5025125628140703</v>
      </c>
      <c r="AD18" s="85">
        <v>0.25125628140703515</v>
      </c>
      <c r="AE18" s="106">
        <v>0</v>
      </c>
      <c r="AF18" s="106">
        <v>0</v>
      </c>
      <c r="AG18" s="106">
        <v>0</v>
      </c>
      <c r="AH18" s="106">
        <v>0</v>
      </c>
      <c r="AI18" s="85">
        <v>3.517587939698493</v>
      </c>
      <c r="AJ18" s="85">
        <v>0.5025125628140703</v>
      </c>
      <c r="AK18" s="85">
        <v>3.0150753768844227</v>
      </c>
      <c r="AL18" s="85">
        <v>0.5</v>
      </c>
      <c r="AM18" s="85">
        <v>99.5</v>
      </c>
      <c r="AN18" s="85">
        <v>47.50593824228028</v>
      </c>
      <c r="AO18" s="97">
        <v>52.49406175771972</v>
      </c>
    </row>
    <row r="19" spans="2:41" ht="12.75">
      <c r="B19" s="86" t="s">
        <v>81</v>
      </c>
      <c r="C19" s="14">
        <v>2</v>
      </c>
      <c r="D19" s="14">
        <v>5</v>
      </c>
      <c r="E19" s="14" t="s">
        <v>22</v>
      </c>
      <c r="F19" s="102">
        <v>860</v>
      </c>
      <c r="G19" s="85">
        <v>23.300970873786408</v>
      </c>
      <c r="H19" s="85">
        <v>27.912621359223305</v>
      </c>
      <c r="I19" s="106">
        <v>0</v>
      </c>
      <c r="J19" s="85">
        <v>3.155339805825243</v>
      </c>
      <c r="K19" s="85">
        <v>6.796116504854369</v>
      </c>
      <c r="L19" s="85">
        <v>4.368932038834952</v>
      </c>
      <c r="M19" s="85">
        <v>0.24271844660194172</v>
      </c>
      <c r="N19" s="106">
        <v>0</v>
      </c>
      <c r="O19" s="85">
        <v>3.8834951456310676</v>
      </c>
      <c r="P19" s="85">
        <v>20.87378640776699</v>
      </c>
      <c r="Q19" s="106">
        <v>0</v>
      </c>
      <c r="R19" s="106">
        <v>0</v>
      </c>
      <c r="S19" s="106">
        <v>0</v>
      </c>
      <c r="T19" s="85">
        <v>1.2135922330097086</v>
      </c>
      <c r="U19" s="106">
        <v>0</v>
      </c>
      <c r="V19" s="106">
        <v>0</v>
      </c>
      <c r="W19" s="106">
        <v>0</v>
      </c>
      <c r="X19" s="106">
        <v>0</v>
      </c>
      <c r="Y19" s="85">
        <v>0.24271844660194172</v>
      </c>
      <c r="Z19" s="106">
        <v>0</v>
      </c>
      <c r="AA19" s="85">
        <v>0.24271844660194172</v>
      </c>
      <c r="AB19" s="85">
        <v>0.7281553398058253</v>
      </c>
      <c r="AC19" s="106">
        <v>0</v>
      </c>
      <c r="AD19" s="85">
        <v>0.48543689320388345</v>
      </c>
      <c r="AE19" s="106">
        <v>0</v>
      </c>
      <c r="AF19" s="85">
        <v>0.48543689320388345</v>
      </c>
      <c r="AG19" s="106">
        <v>0</v>
      </c>
      <c r="AH19" s="106">
        <v>0</v>
      </c>
      <c r="AI19" s="85">
        <v>4.611650485436893</v>
      </c>
      <c r="AJ19" s="85">
        <v>0.24271844660194172</v>
      </c>
      <c r="AK19" s="85">
        <v>1.2135922330097086</v>
      </c>
      <c r="AL19" s="85">
        <v>1.1990407673860914</v>
      </c>
      <c r="AM19" s="85">
        <v>98.80095923261392</v>
      </c>
      <c r="AN19" s="85">
        <v>48.488372093023266</v>
      </c>
      <c r="AO19" s="97">
        <v>51.51162790697674</v>
      </c>
    </row>
    <row r="20" spans="2:41" ht="12.75">
      <c r="B20" s="86" t="s">
        <v>81</v>
      </c>
      <c r="C20" s="14">
        <v>2</v>
      </c>
      <c r="D20" s="14">
        <v>5</v>
      </c>
      <c r="E20" s="14" t="s">
        <v>23</v>
      </c>
      <c r="F20" s="102">
        <v>1020</v>
      </c>
      <c r="G20" s="85">
        <v>28.450106157112522</v>
      </c>
      <c r="H20" s="85">
        <v>26.326963906581742</v>
      </c>
      <c r="I20" s="106">
        <v>0</v>
      </c>
      <c r="J20" s="85">
        <v>2.9723991507431</v>
      </c>
      <c r="K20" s="85">
        <v>5.9447983014862</v>
      </c>
      <c r="L20" s="85">
        <v>3.6093418259023355</v>
      </c>
      <c r="M20" s="85">
        <v>0.4246284501061571</v>
      </c>
      <c r="N20" s="106">
        <v>0</v>
      </c>
      <c r="O20" s="85">
        <v>2.335456475583864</v>
      </c>
      <c r="P20" s="85">
        <v>21.443736730360936</v>
      </c>
      <c r="Q20" s="85">
        <v>0.6369426751592356</v>
      </c>
      <c r="R20" s="85">
        <v>0.21231422505307854</v>
      </c>
      <c r="S20" s="106">
        <v>0</v>
      </c>
      <c r="T20" s="85">
        <v>1.2738853503184713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85">
        <v>0.21231422505307854</v>
      </c>
      <c r="AB20" s="106">
        <v>0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85">
        <v>3.6093418259023355</v>
      </c>
      <c r="AJ20" s="106">
        <v>0</v>
      </c>
      <c r="AK20" s="85">
        <v>2.5477707006369426</v>
      </c>
      <c r="AL20" s="85">
        <v>0.6329113924050634</v>
      </c>
      <c r="AM20" s="85">
        <v>99.36708860759495</v>
      </c>
      <c r="AN20" s="85">
        <v>46.470588235294116</v>
      </c>
      <c r="AO20" s="97">
        <v>53.529411764705884</v>
      </c>
    </row>
    <row r="21" spans="2:41" ht="12.75">
      <c r="B21" s="86" t="s">
        <v>82</v>
      </c>
      <c r="C21" s="14">
        <v>3</v>
      </c>
      <c r="D21" s="14">
        <v>1</v>
      </c>
      <c r="E21" s="14" t="s">
        <v>22</v>
      </c>
      <c r="F21" s="102">
        <v>512</v>
      </c>
      <c r="G21" s="85">
        <v>21.631205673758867</v>
      </c>
      <c r="H21" s="85">
        <v>32.97872340425532</v>
      </c>
      <c r="I21" s="106">
        <v>0</v>
      </c>
      <c r="J21" s="85">
        <v>3.5460992907801416</v>
      </c>
      <c r="K21" s="85">
        <v>5.319148936170214</v>
      </c>
      <c r="L21" s="85">
        <v>5.673758865248227</v>
      </c>
      <c r="M21" s="85">
        <v>1.0638297872340425</v>
      </c>
      <c r="N21" s="85">
        <v>0.3546099290780142</v>
      </c>
      <c r="O21" s="85">
        <v>11.347517730496454</v>
      </c>
      <c r="P21" s="85">
        <v>11.702127659574469</v>
      </c>
      <c r="Q21" s="106">
        <v>0</v>
      </c>
      <c r="R21" s="106">
        <v>0</v>
      </c>
      <c r="S21" s="106">
        <v>0</v>
      </c>
      <c r="T21" s="106">
        <v>0</v>
      </c>
      <c r="U21" s="85">
        <v>0.3546099290780142</v>
      </c>
      <c r="V21" s="106">
        <v>0</v>
      </c>
      <c r="W21" s="85">
        <v>0.3546099290780142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85">
        <v>0.3546099290780142</v>
      </c>
      <c r="AD21" s="106">
        <v>0</v>
      </c>
      <c r="AE21" s="106">
        <v>0</v>
      </c>
      <c r="AF21" s="106">
        <v>0</v>
      </c>
      <c r="AG21" s="85">
        <v>0.3546099290780142</v>
      </c>
      <c r="AH21" s="106">
        <v>0</v>
      </c>
      <c r="AI21" s="85">
        <v>0.3546099290780142</v>
      </c>
      <c r="AJ21" s="106">
        <v>0</v>
      </c>
      <c r="AK21" s="85">
        <v>4.609929078014185</v>
      </c>
      <c r="AL21" s="85">
        <v>1.7421602787456447</v>
      </c>
      <c r="AM21" s="85">
        <v>98.25783972125436</v>
      </c>
      <c r="AN21" s="85">
        <v>56.0546875</v>
      </c>
      <c r="AO21" s="97">
        <v>43.9453125</v>
      </c>
    </row>
    <row r="22" spans="2:41" ht="12.75">
      <c r="B22" s="86" t="s">
        <v>82</v>
      </c>
      <c r="C22" s="14">
        <v>3</v>
      </c>
      <c r="D22" s="14">
        <v>1</v>
      </c>
      <c r="E22" s="14" t="s">
        <v>23</v>
      </c>
      <c r="F22" s="102">
        <v>624</v>
      </c>
      <c r="G22" s="85">
        <v>23.160762942779293</v>
      </c>
      <c r="H22" s="85">
        <v>35.14986376021798</v>
      </c>
      <c r="I22" s="85">
        <v>0.5449591280653951</v>
      </c>
      <c r="J22" s="85">
        <v>2.7247956403269753</v>
      </c>
      <c r="K22" s="85">
        <v>5.177111716621253</v>
      </c>
      <c r="L22" s="85">
        <v>5.177111716621253</v>
      </c>
      <c r="M22" s="85">
        <v>1.3623978201634876</v>
      </c>
      <c r="N22" s="106">
        <v>0</v>
      </c>
      <c r="O22" s="85">
        <v>10.899182561307901</v>
      </c>
      <c r="P22" s="85">
        <v>9.264305177111716</v>
      </c>
      <c r="Q22" s="85">
        <v>0.2724795640326976</v>
      </c>
      <c r="R22" s="106">
        <v>0</v>
      </c>
      <c r="S22" s="106">
        <v>0</v>
      </c>
      <c r="T22" s="85">
        <v>1.0899182561307903</v>
      </c>
      <c r="U22" s="106">
        <v>0</v>
      </c>
      <c r="V22" s="106">
        <v>0</v>
      </c>
      <c r="W22" s="85">
        <v>0.2724795640326976</v>
      </c>
      <c r="X22" s="106">
        <v>0</v>
      </c>
      <c r="Y22" s="106">
        <v>0</v>
      </c>
      <c r="Z22" s="106">
        <v>0</v>
      </c>
      <c r="AA22" s="106">
        <v>0</v>
      </c>
      <c r="AB22" s="85">
        <v>0.2724795640326976</v>
      </c>
      <c r="AC22" s="106">
        <v>0</v>
      </c>
      <c r="AD22" s="85">
        <v>0.2724795640326976</v>
      </c>
      <c r="AE22" s="106">
        <v>0</v>
      </c>
      <c r="AF22" s="106">
        <v>0</v>
      </c>
      <c r="AG22" s="106">
        <v>0</v>
      </c>
      <c r="AH22" s="106">
        <v>0</v>
      </c>
      <c r="AI22" s="85">
        <v>1.6348773841961852</v>
      </c>
      <c r="AJ22" s="106">
        <v>0</v>
      </c>
      <c r="AK22" s="85">
        <v>2.7247956403269753</v>
      </c>
      <c r="AL22" s="85">
        <v>1.60857908847185</v>
      </c>
      <c r="AM22" s="85">
        <v>98.39142091152814</v>
      </c>
      <c r="AN22" s="85">
        <v>59.77564102564103</v>
      </c>
      <c r="AO22" s="97">
        <v>40.22435897435897</v>
      </c>
    </row>
    <row r="23" spans="2:41" ht="12.75">
      <c r="B23" s="86" t="s">
        <v>160</v>
      </c>
      <c r="C23" s="14">
        <v>3</v>
      </c>
      <c r="D23" s="14">
        <v>2</v>
      </c>
      <c r="E23" s="14" t="s">
        <v>22</v>
      </c>
      <c r="F23" s="102">
        <v>617</v>
      </c>
      <c r="G23" s="85">
        <v>24.489795918367346</v>
      </c>
      <c r="H23" s="85">
        <v>28.91156462585034</v>
      </c>
      <c r="I23" s="106">
        <v>0</v>
      </c>
      <c r="J23" s="85">
        <v>3.7414965986394555</v>
      </c>
      <c r="K23" s="85">
        <v>7.482993197278911</v>
      </c>
      <c r="L23" s="85">
        <v>4.421768707482993</v>
      </c>
      <c r="M23" s="85">
        <v>1.7006802721088436</v>
      </c>
      <c r="N23" s="85">
        <v>0.6802721088435374</v>
      </c>
      <c r="O23" s="85">
        <v>6.122448979591836</v>
      </c>
      <c r="P23" s="85">
        <v>15.306122448979593</v>
      </c>
      <c r="Q23" s="85">
        <v>0.3401360544217687</v>
      </c>
      <c r="R23" s="106">
        <v>0</v>
      </c>
      <c r="S23" s="106">
        <v>0</v>
      </c>
      <c r="T23" s="85">
        <v>0.3401360544217687</v>
      </c>
      <c r="U23" s="85">
        <v>0.3401360544217687</v>
      </c>
      <c r="V23" s="106">
        <v>0</v>
      </c>
      <c r="W23" s="85">
        <v>1.7006802721088436</v>
      </c>
      <c r="X23" s="106">
        <v>0</v>
      </c>
      <c r="Y23" s="106">
        <v>0</v>
      </c>
      <c r="Z23" s="106">
        <v>0</v>
      </c>
      <c r="AA23" s="106">
        <v>0</v>
      </c>
      <c r="AB23" s="106">
        <v>0</v>
      </c>
      <c r="AC23" s="106">
        <v>0</v>
      </c>
      <c r="AD23" s="85">
        <v>0.3401360544217687</v>
      </c>
      <c r="AE23" s="106">
        <v>0</v>
      </c>
      <c r="AF23" s="85">
        <v>0.3401360544217687</v>
      </c>
      <c r="AG23" s="106">
        <v>0</v>
      </c>
      <c r="AH23" s="106">
        <v>0</v>
      </c>
      <c r="AI23" s="85">
        <v>2.7210884353741496</v>
      </c>
      <c r="AJ23" s="106">
        <v>0</v>
      </c>
      <c r="AK23" s="85">
        <v>1.0204081632653061</v>
      </c>
      <c r="AL23" s="85">
        <v>2</v>
      </c>
      <c r="AM23" s="85">
        <v>98</v>
      </c>
      <c r="AN23" s="85">
        <v>48.62236628849271</v>
      </c>
      <c r="AO23" s="97">
        <v>51.3776337115073</v>
      </c>
    </row>
    <row r="24" spans="2:41" ht="12.75">
      <c r="B24" s="86" t="s">
        <v>160</v>
      </c>
      <c r="C24" s="14">
        <v>3</v>
      </c>
      <c r="D24" s="14">
        <v>2</v>
      </c>
      <c r="E24" s="14" t="s">
        <v>23</v>
      </c>
      <c r="F24" s="102">
        <v>678</v>
      </c>
      <c r="G24" s="85">
        <v>20</v>
      </c>
      <c r="H24" s="85">
        <v>28.695652173913047</v>
      </c>
      <c r="I24" s="85">
        <v>0.2898550724637682</v>
      </c>
      <c r="J24" s="85">
        <v>3.1884057971014492</v>
      </c>
      <c r="K24" s="85">
        <v>7.246376811594204</v>
      </c>
      <c r="L24" s="85">
        <v>5.797101449275362</v>
      </c>
      <c r="M24" s="106">
        <v>0</v>
      </c>
      <c r="N24" s="85">
        <v>1.4492753623188406</v>
      </c>
      <c r="O24" s="85">
        <v>6.3768115942028984</v>
      </c>
      <c r="P24" s="85">
        <v>19.71014492753623</v>
      </c>
      <c r="Q24" s="106">
        <v>0</v>
      </c>
      <c r="R24" s="106">
        <v>0</v>
      </c>
      <c r="S24" s="106">
        <v>0</v>
      </c>
      <c r="T24" s="85">
        <v>0.5797101449275364</v>
      </c>
      <c r="U24" s="106">
        <v>0</v>
      </c>
      <c r="V24" s="106">
        <v>0</v>
      </c>
      <c r="W24" s="85">
        <v>0.8695652173913044</v>
      </c>
      <c r="X24" s="106">
        <v>0</v>
      </c>
      <c r="Y24" s="106">
        <v>0</v>
      </c>
      <c r="Z24" s="106">
        <v>0</v>
      </c>
      <c r="AA24" s="106">
        <v>0</v>
      </c>
      <c r="AB24" s="85">
        <v>0.2898550724637682</v>
      </c>
      <c r="AC24" s="85">
        <v>0.2898550724637682</v>
      </c>
      <c r="AD24" s="106">
        <v>0</v>
      </c>
      <c r="AE24" s="106">
        <v>0</v>
      </c>
      <c r="AF24" s="106">
        <v>0</v>
      </c>
      <c r="AG24" s="106">
        <v>0</v>
      </c>
      <c r="AH24" s="106">
        <v>0</v>
      </c>
      <c r="AI24" s="85">
        <v>3.768115942028986</v>
      </c>
      <c r="AJ24" s="106">
        <v>0</v>
      </c>
      <c r="AK24" s="85">
        <v>1.4492753623188406</v>
      </c>
      <c r="AL24" s="85">
        <v>1.4285714285714286</v>
      </c>
      <c r="AM24" s="85">
        <v>98.57142857142857</v>
      </c>
      <c r="AN24" s="85">
        <v>51.62241887905605</v>
      </c>
      <c r="AO24" s="97">
        <v>48.37758112094395</v>
      </c>
    </row>
    <row r="25" spans="2:41" ht="12.75">
      <c r="B25" s="86" t="s">
        <v>90</v>
      </c>
      <c r="C25" s="14">
        <v>3</v>
      </c>
      <c r="D25" s="14">
        <v>3</v>
      </c>
      <c r="E25" s="14" t="s">
        <v>22</v>
      </c>
      <c r="F25" s="102">
        <v>653</v>
      </c>
      <c r="G25" s="85">
        <v>16.5625</v>
      </c>
      <c r="H25" s="85">
        <v>34.6875</v>
      </c>
      <c r="I25" s="85">
        <v>0.625</v>
      </c>
      <c r="J25" s="85">
        <v>1.875</v>
      </c>
      <c r="K25" s="85">
        <v>5.3125</v>
      </c>
      <c r="L25" s="85">
        <v>6.25</v>
      </c>
      <c r="M25" s="106">
        <v>0</v>
      </c>
      <c r="N25" s="85">
        <v>0.3125</v>
      </c>
      <c r="O25" s="85">
        <v>4.375</v>
      </c>
      <c r="P25" s="85">
        <v>20.625</v>
      </c>
      <c r="Q25" s="106">
        <v>0</v>
      </c>
      <c r="R25" s="106">
        <v>0</v>
      </c>
      <c r="S25" s="106">
        <v>0</v>
      </c>
      <c r="T25" s="85">
        <v>2.1875</v>
      </c>
      <c r="U25" s="106">
        <v>0</v>
      </c>
      <c r="V25" s="106">
        <v>0</v>
      </c>
      <c r="W25" s="85">
        <v>0.3125</v>
      </c>
      <c r="X25" s="106">
        <v>0</v>
      </c>
      <c r="Y25" s="106">
        <v>0</v>
      </c>
      <c r="Z25" s="106">
        <v>0</v>
      </c>
      <c r="AA25" s="85">
        <v>0.9375</v>
      </c>
      <c r="AB25" s="106">
        <v>0</v>
      </c>
      <c r="AC25" s="85">
        <v>0.3125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85">
        <v>3.125</v>
      </c>
      <c r="AJ25" s="106">
        <v>0</v>
      </c>
      <c r="AK25" s="85">
        <v>2.5</v>
      </c>
      <c r="AL25" s="85">
        <v>1.2345679012345678</v>
      </c>
      <c r="AM25" s="85">
        <v>98.76543209876543</v>
      </c>
      <c r="AN25" s="85">
        <v>49.617151607963244</v>
      </c>
      <c r="AO25" s="97">
        <v>50.382848392036756</v>
      </c>
    </row>
    <row r="26" spans="2:41" ht="12.75">
      <c r="B26" s="86" t="s">
        <v>90</v>
      </c>
      <c r="C26" s="14">
        <v>3</v>
      </c>
      <c r="D26" s="14">
        <v>3</v>
      </c>
      <c r="E26" s="14" t="s">
        <v>23</v>
      </c>
      <c r="F26" s="102">
        <v>639</v>
      </c>
      <c r="G26" s="85">
        <v>22.801302931596094</v>
      </c>
      <c r="H26" s="85">
        <v>31.596091205211728</v>
      </c>
      <c r="I26" s="106">
        <v>0</v>
      </c>
      <c r="J26" s="85">
        <v>0.9771986970684039</v>
      </c>
      <c r="K26" s="85">
        <v>5.211726384364821</v>
      </c>
      <c r="L26" s="85">
        <v>3.9087947882736156</v>
      </c>
      <c r="M26" s="85">
        <v>0.6514657980456027</v>
      </c>
      <c r="N26" s="85">
        <v>1.6286644951140068</v>
      </c>
      <c r="O26" s="85">
        <v>4.88599348534202</v>
      </c>
      <c r="P26" s="85">
        <v>19.54397394136808</v>
      </c>
      <c r="Q26" s="106">
        <v>0</v>
      </c>
      <c r="R26" s="106">
        <v>0</v>
      </c>
      <c r="S26" s="106">
        <v>0</v>
      </c>
      <c r="T26" s="85">
        <v>0.32573289902280134</v>
      </c>
      <c r="U26" s="85">
        <v>0.32573289902280134</v>
      </c>
      <c r="V26" s="106">
        <v>0</v>
      </c>
      <c r="W26" s="85">
        <v>0.6514657980456027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85">
        <v>0.32573289902280134</v>
      </c>
      <c r="AE26" s="106">
        <v>0</v>
      </c>
      <c r="AF26" s="106">
        <v>0</v>
      </c>
      <c r="AG26" s="106">
        <v>0</v>
      </c>
      <c r="AH26" s="106">
        <v>0</v>
      </c>
      <c r="AI26" s="85">
        <v>3.583061889250814</v>
      </c>
      <c r="AJ26" s="106">
        <v>0</v>
      </c>
      <c r="AK26" s="85">
        <v>3.583061889250814</v>
      </c>
      <c r="AL26" s="106">
        <v>0</v>
      </c>
      <c r="AM26" s="85">
        <v>100</v>
      </c>
      <c r="AN26" s="85">
        <v>48.04381846635368</v>
      </c>
      <c r="AO26" s="97">
        <v>51.95618153364632</v>
      </c>
    </row>
    <row r="27" spans="2:41" ht="12.75">
      <c r="B27" s="86" t="s">
        <v>90</v>
      </c>
      <c r="C27" s="14">
        <v>3</v>
      </c>
      <c r="D27" s="14">
        <v>3</v>
      </c>
      <c r="E27" s="14" t="s">
        <v>79</v>
      </c>
      <c r="F27" s="102">
        <v>754</v>
      </c>
      <c r="G27" s="85">
        <v>19.17098445595855</v>
      </c>
      <c r="H27" s="85">
        <v>35.751295336787564</v>
      </c>
      <c r="I27" s="85">
        <v>0.5181347150259067</v>
      </c>
      <c r="J27" s="85">
        <v>1.2953367875647666</v>
      </c>
      <c r="K27" s="85">
        <v>4.1450777202072535</v>
      </c>
      <c r="L27" s="85">
        <v>6.217616580310882</v>
      </c>
      <c r="M27" s="85">
        <v>0.7772020725388602</v>
      </c>
      <c r="N27" s="85">
        <v>0.7772020725388602</v>
      </c>
      <c r="O27" s="85">
        <v>4.66321243523316</v>
      </c>
      <c r="P27" s="85">
        <v>16.580310880829014</v>
      </c>
      <c r="Q27" s="106">
        <v>0</v>
      </c>
      <c r="R27" s="106">
        <v>0</v>
      </c>
      <c r="S27" s="106">
        <v>0</v>
      </c>
      <c r="T27" s="85">
        <v>1.2953367875647666</v>
      </c>
      <c r="U27" s="106">
        <v>0</v>
      </c>
      <c r="V27" s="106">
        <v>0</v>
      </c>
      <c r="W27" s="85">
        <v>0.7772020725388602</v>
      </c>
      <c r="X27" s="106">
        <v>0</v>
      </c>
      <c r="Y27" s="85">
        <v>0.25906735751295334</v>
      </c>
      <c r="Z27" s="106">
        <v>0</v>
      </c>
      <c r="AA27" s="85">
        <v>0.25906735751295334</v>
      </c>
      <c r="AB27" s="106">
        <v>0</v>
      </c>
      <c r="AC27" s="106">
        <v>0</v>
      </c>
      <c r="AD27" s="85">
        <v>0.25906735751295334</v>
      </c>
      <c r="AE27" s="106">
        <v>0</v>
      </c>
      <c r="AF27" s="85">
        <v>0.25906735751295334</v>
      </c>
      <c r="AG27" s="106">
        <v>0</v>
      </c>
      <c r="AH27" s="106">
        <v>0</v>
      </c>
      <c r="AI27" s="85">
        <v>4.66321243523316</v>
      </c>
      <c r="AJ27" s="106">
        <v>0</v>
      </c>
      <c r="AK27" s="85">
        <v>2.33160621761658</v>
      </c>
      <c r="AL27" s="85">
        <v>1.0256410256410255</v>
      </c>
      <c r="AM27" s="85">
        <v>98.97435897435899</v>
      </c>
      <c r="AN27" s="85">
        <v>51.724137931034484</v>
      </c>
      <c r="AO27" s="97">
        <v>48.275862068965516</v>
      </c>
    </row>
    <row r="28" spans="2:41" ht="12.75">
      <c r="B28" s="86" t="s">
        <v>83</v>
      </c>
      <c r="C28" s="14">
        <v>3</v>
      </c>
      <c r="D28" s="14">
        <v>4</v>
      </c>
      <c r="E28" s="14" t="s">
        <v>22</v>
      </c>
      <c r="F28" s="102">
        <v>612</v>
      </c>
      <c r="G28" s="85">
        <v>23.353293413173652</v>
      </c>
      <c r="H28" s="85">
        <v>32.035928143712574</v>
      </c>
      <c r="I28" s="85">
        <v>0.2994011976047904</v>
      </c>
      <c r="J28" s="85">
        <v>2.395209580838323</v>
      </c>
      <c r="K28" s="85">
        <v>8.083832335329342</v>
      </c>
      <c r="L28" s="85">
        <v>4.790419161676646</v>
      </c>
      <c r="M28" s="85">
        <v>0.2994011976047904</v>
      </c>
      <c r="N28" s="85">
        <v>0.5988023952095808</v>
      </c>
      <c r="O28" s="85">
        <v>4.191616766467066</v>
      </c>
      <c r="P28" s="85">
        <v>14.37125748502994</v>
      </c>
      <c r="Q28" s="106">
        <v>0</v>
      </c>
      <c r="R28" s="85">
        <v>0.2994011976047904</v>
      </c>
      <c r="S28" s="106">
        <v>0</v>
      </c>
      <c r="T28" s="106">
        <v>0</v>
      </c>
      <c r="U28" s="106">
        <v>0</v>
      </c>
      <c r="V28" s="85">
        <v>0.8982035928143712</v>
      </c>
      <c r="W28" s="106">
        <v>0</v>
      </c>
      <c r="X28" s="106">
        <v>0</v>
      </c>
      <c r="Y28" s="85">
        <v>0.2994011976047904</v>
      </c>
      <c r="Z28" s="106">
        <v>0</v>
      </c>
      <c r="AA28" s="106">
        <v>0</v>
      </c>
      <c r="AB28" s="106">
        <v>0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6">
        <v>0</v>
      </c>
      <c r="AI28" s="85">
        <v>4.491017964071856</v>
      </c>
      <c r="AJ28" s="106">
        <v>0</v>
      </c>
      <c r="AK28" s="85">
        <v>3.592814371257485</v>
      </c>
      <c r="AL28" s="85">
        <v>1.183431952662722</v>
      </c>
      <c r="AM28" s="85">
        <v>98.81656804733728</v>
      </c>
      <c r="AN28" s="85">
        <v>55.22875816993464</v>
      </c>
      <c r="AO28" s="97">
        <v>44.77124183006536</v>
      </c>
    </row>
    <row r="29" spans="2:41" ht="12.75">
      <c r="B29" s="86" t="s">
        <v>83</v>
      </c>
      <c r="C29" s="14">
        <v>3</v>
      </c>
      <c r="D29" s="14">
        <v>4</v>
      </c>
      <c r="E29" s="14" t="s">
        <v>23</v>
      </c>
      <c r="F29" s="102">
        <v>686</v>
      </c>
      <c r="G29" s="85">
        <v>21.59383033419023</v>
      </c>
      <c r="H29" s="85">
        <v>33.419023136246786</v>
      </c>
      <c r="I29" s="85">
        <v>0.2570694087403599</v>
      </c>
      <c r="J29" s="85">
        <v>1.5424164524421593</v>
      </c>
      <c r="K29" s="85">
        <v>9.768637532133676</v>
      </c>
      <c r="L29" s="85">
        <v>4.113110539845758</v>
      </c>
      <c r="M29" s="85">
        <v>0.2570694087403599</v>
      </c>
      <c r="N29" s="106">
        <v>0</v>
      </c>
      <c r="O29" s="85">
        <v>5.141388174807198</v>
      </c>
      <c r="P29" s="85">
        <v>15.938303341902316</v>
      </c>
      <c r="Q29" s="106">
        <v>0</v>
      </c>
      <c r="R29" s="85">
        <v>0.2570694087403599</v>
      </c>
      <c r="S29" s="106">
        <v>0</v>
      </c>
      <c r="T29" s="106">
        <v>0</v>
      </c>
      <c r="U29" s="85">
        <v>0.2570694087403599</v>
      </c>
      <c r="V29" s="106">
        <v>0</v>
      </c>
      <c r="W29" s="85">
        <v>1.0282776349614395</v>
      </c>
      <c r="X29" s="106">
        <v>0</v>
      </c>
      <c r="Y29" s="106">
        <v>0</v>
      </c>
      <c r="Z29" s="106">
        <v>0</v>
      </c>
      <c r="AA29" s="106">
        <v>0</v>
      </c>
      <c r="AB29" s="85">
        <v>0.2570694087403599</v>
      </c>
      <c r="AC29" s="106">
        <v>0</v>
      </c>
      <c r="AD29" s="106">
        <v>0</v>
      </c>
      <c r="AE29" s="106">
        <v>0</v>
      </c>
      <c r="AF29" s="85">
        <v>1.2853470437017995</v>
      </c>
      <c r="AG29" s="106">
        <v>0</v>
      </c>
      <c r="AH29" s="85">
        <v>0.2570694087403599</v>
      </c>
      <c r="AI29" s="85">
        <v>3.598971722365038</v>
      </c>
      <c r="AJ29" s="106">
        <v>0</v>
      </c>
      <c r="AK29" s="85">
        <v>1.0282776349614395</v>
      </c>
      <c r="AL29" s="85">
        <v>0.5115089514066496</v>
      </c>
      <c r="AM29" s="85">
        <v>99.48849104859335</v>
      </c>
      <c r="AN29" s="85">
        <v>56.99708454810496</v>
      </c>
      <c r="AO29" s="97">
        <v>43.00291545189504</v>
      </c>
    </row>
    <row r="30" spans="2:41" ht="12.75">
      <c r="B30" s="86" t="s">
        <v>83</v>
      </c>
      <c r="C30" s="14">
        <v>3</v>
      </c>
      <c r="D30" s="14">
        <v>4</v>
      </c>
      <c r="E30" s="14" t="s">
        <v>79</v>
      </c>
      <c r="F30" s="102">
        <v>763</v>
      </c>
      <c r="G30" s="85">
        <v>23.640661938534276</v>
      </c>
      <c r="H30" s="85">
        <v>33.096926713947994</v>
      </c>
      <c r="I30" s="106">
        <v>0</v>
      </c>
      <c r="J30" s="85">
        <v>1.8912529550827424</v>
      </c>
      <c r="K30" s="85">
        <v>7.328605200945626</v>
      </c>
      <c r="L30" s="85">
        <v>5.673758865248227</v>
      </c>
      <c r="M30" s="85">
        <v>0.7092198581560284</v>
      </c>
      <c r="N30" s="85">
        <v>0.4728132387706856</v>
      </c>
      <c r="O30" s="85">
        <v>5.437352245862885</v>
      </c>
      <c r="P30" s="85">
        <v>11.11111111111111</v>
      </c>
      <c r="Q30" s="106">
        <v>0</v>
      </c>
      <c r="R30" s="106">
        <v>0</v>
      </c>
      <c r="S30" s="106">
        <v>0</v>
      </c>
      <c r="T30" s="85">
        <v>0.9456264775413712</v>
      </c>
      <c r="U30" s="106">
        <v>0</v>
      </c>
      <c r="V30" s="106">
        <v>0</v>
      </c>
      <c r="W30" s="85">
        <v>0.4728132387706856</v>
      </c>
      <c r="X30" s="106">
        <v>0</v>
      </c>
      <c r="Y30" s="106">
        <v>0</v>
      </c>
      <c r="Z30" s="85">
        <v>0.2364066193853428</v>
      </c>
      <c r="AA30" s="106">
        <v>0</v>
      </c>
      <c r="AB30" s="106">
        <v>0</v>
      </c>
      <c r="AC30" s="106">
        <v>0</v>
      </c>
      <c r="AD30" s="106">
        <v>0</v>
      </c>
      <c r="AE30" s="106">
        <v>0</v>
      </c>
      <c r="AF30" s="85">
        <v>0.2364066193853428</v>
      </c>
      <c r="AG30" s="106">
        <v>0</v>
      </c>
      <c r="AH30" s="106">
        <v>0</v>
      </c>
      <c r="AI30" s="85">
        <v>6.619385342789599</v>
      </c>
      <c r="AJ30" s="106">
        <v>0</v>
      </c>
      <c r="AK30" s="85">
        <v>2.127659574468085</v>
      </c>
      <c r="AL30" s="85">
        <v>1.1682242990654206</v>
      </c>
      <c r="AM30" s="85">
        <v>98.83177570093459</v>
      </c>
      <c r="AN30" s="85">
        <v>56.09436435124508</v>
      </c>
      <c r="AO30" s="97">
        <v>43.90563564875492</v>
      </c>
    </row>
    <row r="31" spans="2:41" ht="12.75">
      <c r="B31" s="86" t="s">
        <v>82</v>
      </c>
      <c r="C31" s="14">
        <v>3</v>
      </c>
      <c r="D31" s="14">
        <v>5</v>
      </c>
      <c r="E31" s="14" t="s">
        <v>24</v>
      </c>
      <c r="F31" s="102">
        <v>905</v>
      </c>
      <c r="G31" s="85">
        <v>21.063394683026583</v>
      </c>
      <c r="H31" s="85">
        <v>34.76482617586912</v>
      </c>
      <c r="I31" s="106">
        <v>0</v>
      </c>
      <c r="J31" s="85">
        <v>3.476482617586912</v>
      </c>
      <c r="K31" s="85">
        <v>4.4989775051124745</v>
      </c>
      <c r="L31" s="85">
        <v>8.1799591002045</v>
      </c>
      <c r="M31" s="85">
        <v>1.0224948875255624</v>
      </c>
      <c r="N31" s="85">
        <v>0.40899795501022496</v>
      </c>
      <c r="O31" s="85">
        <v>6.339468302658487</v>
      </c>
      <c r="P31" s="85">
        <v>11.451942740286299</v>
      </c>
      <c r="Q31" s="85">
        <v>0.40899795501022496</v>
      </c>
      <c r="R31" s="85">
        <v>0.40899795501022496</v>
      </c>
      <c r="S31" s="106">
        <v>0</v>
      </c>
      <c r="T31" s="85">
        <v>0.6134969325153374</v>
      </c>
      <c r="U31" s="106">
        <v>0</v>
      </c>
      <c r="V31" s="106">
        <v>0</v>
      </c>
      <c r="W31" s="85">
        <v>0.40899795501022496</v>
      </c>
      <c r="X31" s="106">
        <v>0</v>
      </c>
      <c r="Y31" s="106">
        <v>0</v>
      </c>
      <c r="Z31" s="106">
        <v>0</v>
      </c>
      <c r="AA31" s="85">
        <v>0.6134969325153374</v>
      </c>
      <c r="AB31" s="85">
        <v>0.20449897750511248</v>
      </c>
      <c r="AC31" s="106">
        <v>0</v>
      </c>
      <c r="AD31" s="106">
        <v>0</v>
      </c>
      <c r="AE31" s="85">
        <v>0.40899795501022496</v>
      </c>
      <c r="AF31" s="106">
        <v>0</v>
      </c>
      <c r="AG31" s="106">
        <v>0</v>
      </c>
      <c r="AH31" s="106">
        <v>0</v>
      </c>
      <c r="AI31" s="85">
        <v>2.044989775051125</v>
      </c>
      <c r="AJ31" s="106">
        <v>0</v>
      </c>
      <c r="AK31" s="85">
        <v>3.6809815950920246</v>
      </c>
      <c r="AL31" s="85">
        <v>1.4112903225806452</v>
      </c>
      <c r="AM31" s="85">
        <v>98.58870967741936</v>
      </c>
      <c r="AN31" s="85">
        <v>54.806629834254146</v>
      </c>
      <c r="AO31" s="97">
        <v>45.193370165745854</v>
      </c>
    </row>
    <row r="32" spans="2:41" ht="12.75">
      <c r="B32" s="86" t="s">
        <v>160</v>
      </c>
      <c r="C32" s="14">
        <v>3</v>
      </c>
      <c r="D32" s="14">
        <v>6</v>
      </c>
      <c r="E32" s="14" t="s">
        <v>22</v>
      </c>
      <c r="F32" s="102">
        <v>666</v>
      </c>
      <c r="G32" s="85">
        <v>17.105263157894736</v>
      </c>
      <c r="H32" s="85">
        <v>46.842105263157904</v>
      </c>
      <c r="I32" s="106">
        <v>0</v>
      </c>
      <c r="J32" s="85">
        <v>6.842105263157895</v>
      </c>
      <c r="K32" s="85">
        <v>4.2105263157894735</v>
      </c>
      <c r="L32" s="85">
        <v>2.8947368421052637</v>
      </c>
      <c r="M32" s="85">
        <v>0.2631578947368421</v>
      </c>
      <c r="N32" s="106">
        <v>0</v>
      </c>
      <c r="O32" s="85">
        <v>6.842105263157895</v>
      </c>
      <c r="P32" s="85">
        <v>9.210526315789476</v>
      </c>
      <c r="Q32" s="106">
        <v>0</v>
      </c>
      <c r="R32" s="85">
        <v>0.2631578947368421</v>
      </c>
      <c r="S32" s="85">
        <v>0.2631578947368421</v>
      </c>
      <c r="T32" s="85">
        <v>0.7894736842105263</v>
      </c>
      <c r="U32" s="85">
        <v>0.2631578947368421</v>
      </c>
      <c r="V32" s="106">
        <v>0</v>
      </c>
      <c r="W32" s="85">
        <v>0.5263157894736842</v>
      </c>
      <c r="X32" s="106">
        <v>0</v>
      </c>
      <c r="Y32" s="106">
        <v>0</v>
      </c>
      <c r="Z32" s="106">
        <v>0</v>
      </c>
      <c r="AA32" s="106">
        <v>0</v>
      </c>
      <c r="AB32" s="106">
        <v>0</v>
      </c>
      <c r="AC32" s="106">
        <v>0</v>
      </c>
      <c r="AD32" s="106">
        <v>0</v>
      </c>
      <c r="AE32" s="106">
        <v>0</v>
      </c>
      <c r="AF32" s="106">
        <v>0</v>
      </c>
      <c r="AG32" s="85">
        <v>0.2631578947368421</v>
      </c>
      <c r="AH32" s="106">
        <v>0</v>
      </c>
      <c r="AI32" s="85">
        <v>1.842105263157895</v>
      </c>
      <c r="AJ32" s="106">
        <v>0</v>
      </c>
      <c r="AK32" s="85">
        <v>1.5789473684210527</v>
      </c>
      <c r="AL32" s="85">
        <v>1.5544041450777204</v>
      </c>
      <c r="AM32" s="85">
        <v>98.44559585492229</v>
      </c>
      <c r="AN32" s="85">
        <v>57.95795795795796</v>
      </c>
      <c r="AO32" s="97">
        <v>42.04204204204204</v>
      </c>
    </row>
    <row r="33" spans="2:41" ht="12.75">
      <c r="B33" s="86" t="s">
        <v>160</v>
      </c>
      <c r="C33" s="14">
        <v>3</v>
      </c>
      <c r="D33" s="14">
        <v>6</v>
      </c>
      <c r="E33" s="14" t="s">
        <v>23</v>
      </c>
      <c r="F33" s="102">
        <v>787</v>
      </c>
      <c r="G33" s="85">
        <v>13.785046728971965</v>
      </c>
      <c r="H33" s="85">
        <v>40.654205607476634</v>
      </c>
      <c r="I33" s="85">
        <v>0.4672897196261683</v>
      </c>
      <c r="J33" s="85">
        <v>3.97196261682243</v>
      </c>
      <c r="K33" s="85">
        <v>3.738317757009346</v>
      </c>
      <c r="L33" s="85">
        <v>5.373831775700935</v>
      </c>
      <c r="M33" s="85">
        <v>0.23364485981308414</v>
      </c>
      <c r="N33" s="85">
        <v>0.4672897196261683</v>
      </c>
      <c r="O33" s="85">
        <v>10.514018691588783</v>
      </c>
      <c r="P33" s="85">
        <v>11.91588785046729</v>
      </c>
      <c r="Q33" s="106">
        <v>0</v>
      </c>
      <c r="R33" s="85">
        <v>0.23364485981308414</v>
      </c>
      <c r="S33" s="106">
        <v>0</v>
      </c>
      <c r="T33" s="85">
        <v>0.9345794392523366</v>
      </c>
      <c r="U33" s="106">
        <v>0</v>
      </c>
      <c r="V33" s="106">
        <v>0</v>
      </c>
      <c r="W33" s="85">
        <v>0.4672897196261683</v>
      </c>
      <c r="X33" s="106">
        <v>0</v>
      </c>
      <c r="Y33" s="106">
        <v>0</v>
      </c>
      <c r="Z33" s="106">
        <v>0</v>
      </c>
      <c r="AA33" s="106">
        <v>0</v>
      </c>
      <c r="AB33" s="106">
        <v>0</v>
      </c>
      <c r="AC33" s="85">
        <v>0.7009345794392523</v>
      </c>
      <c r="AD33" s="85">
        <v>0.23364485981308414</v>
      </c>
      <c r="AE33" s="106">
        <v>0</v>
      </c>
      <c r="AF33" s="106">
        <v>0</v>
      </c>
      <c r="AG33" s="85">
        <v>0.4672897196261683</v>
      </c>
      <c r="AH33" s="85">
        <v>0.23364485981308414</v>
      </c>
      <c r="AI33" s="85">
        <v>1.869158878504673</v>
      </c>
      <c r="AJ33" s="106">
        <v>0</v>
      </c>
      <c r="AK33" s="85">
        <v>3.738317757009346</v>
      </c>
      <c r="AL33" s="85">
        <v>0.9259259259259259</v>
      </c>
      <c r="AM33" s="85">
        <v>99.07407407407409</v>
      </c>
      <c r="AN33" s="85">
        <v>54.89199491740788</v>
      </c>
      <c r="AO33" s="97">
        <v>45.10800508259213</v>
      </c>
    </row>
    <row r="34" spans="2:41" ht="12.75">
      <c r="B34" s="86" t="s">
        <v>84</v>
      </c>
      <c r="C34" s="14">
        <v>3</v>
      </c>
      <c r="D34" s="14">
        <v>7</v>
      </c>
      <c r="E34" s="14" t="s">
        <v>22</v>
      </c>
      <c r="F34" s="102">
        <v>655</v>
      </c>
      <c r="G34" s="85">
        <v>15.076923076923078</v>
      </c>
      <c r="H34" s="85">
        <v>33.84615384615385</v>
      </c>
      <c r="I34" s="85">
        <v>0.3076923076923077</v>
      </c>
      <c r="J34" s="85">
        <v>3.3846153846153846</v>
      </c>
      <c r="K34" s="85">
        <v>7.076923076923077</v>
      </c>
      <c r="L34" s="85">
        <v>4.3076923076923075</v>
      </c>
      <c r="M34" s="85">
        <v>0.3076923076923077</v>
      </c>
      <c r="N34" s="85">
        <v>0.3076923076923077</v>
      </c>
      <c r="O34" s="85">
        <v>4.3076923076923075</v>
      </c>
      <c r="P34" s="85">
        <v>20</v>
      </c>
      <c r="Q34" s="85">
        <v>0.6153846153846154</v>
      </c>
      <c r="R34" s="106">
        <v>0</v>
      </c>
      <c r="S34" s="106">
        <v>0</v>
      </c>
      <c r="T34" s="85">
        <v>0.6153846153846154</v>
      </c>
      <c r="U34" s="106">
        <v>0</v>
      </c>
      <c r="V34" s="106">
        <v>0</v>
      </c>
      <c r="W34" s="85">
        <v>0.3076923076923077</v>
      </c>
      <c r="X34" s="106">
        <v>0</v>
      </c>
      <c r="Y34" s="106">
        <v>0</v>
      </c>
      <c r="Z34" s="85">
        <v>0.3076923076923077</v>
      </c>
      <c r="AA34" s="85">
        <v>0.3076923076923077</v>
      </c>
      <c r="AB34" s="106">
        <v>0</v>
      </c>
      <c r="AC34" s="85">
        <v>0.3076923076923077</v>
      </c>
      <c r="AD34" s="106">
        <v>0</v>
      </c>
      <c r="AE34" s="106">
        <v>0</v>
      </c>
      <c r="AF34" s="106">
        <v>0</v>
      </c>
      <c r="AG34" s="106">
        <v>0</v>
      </c>
      <c r="AH34" s="106">
        <v>0</v>
      </c>
      <c r="AI34" s="85">
        <v>6.153846153846153</v>
      </c>
      <c r="AJ34" s="85">
        <v>0.3076923076923077</v>
      </c>
      <c r="AK34" s="85">
        <v>2.1538461538461537</v>
      </c>
      <c r="AL34" s="85">
        <v>0.6116207951070337</v>
      </c>
      <c r="AM34" s="85">
        <v>99.38837920489297</v>
      </c>
      <c r="AN34" s="85">
        <v>49.92366412213741</v>
      </c>
      <c r="AO34" s="97">
        <v>50.0763358778626</v>
      </c>
    </row>
    <row r="35" spans="2:41" ht="12.75">
      <c r="B35" s="86" t="s">
        <v>84</v>
      </c>
      <c r="C35" s="14">
        <v>3</v>
      </c>
      <c r="D35" s="14">
        <v>7</v>
      </c>
      <c r="E35" s="14" t="s">
        <v>23</v>
      </c>
      <c r="F35" s="102">
        <v>768</v>
      </c>
      <c r="G35" s="85">
        <v>17.714285714285715</v>
      </c>
      <c r="H35" s="85">
        <v>33.42857142857143</v>
      </c>
      <c r="I35" s="106">
        <v>0</v>
      </c>
      <c r="J35" s="85">
        <v>0.5714285714285714</v>
      </c>
      <c r="K35" s="85">
        <v>4.571428571428571</v>
      </c>
      <c r="L35" s="85">
        <v>5.428571428571429</v>
      </c>
      <c r="M35" s="106">
        <v>0</v>
      </c>
      <c r="N35" s="85">
        <v>0.2857142857142857</v>
      </c>
      <c r="O35" s="85">
        <v>6.857142857142857</v>
      </c>
      <c r="P35" s="85">
        <v>19.714285714285715</v>
      </c>
      <c r="Q35" s="85">
        <v>0.5714285714285714</v>
      </c>
      <c r="R35" s="106">
        <v>0</v>
      </c>
      <c r="S35" s="106">
        <v>0</v>
      </c>
      <c r="T35" s="85">
        <v>1.1428571428571428</v>
      </c>
      <c r="U35" s="106">
        <v>0</v>
      </c>
      <c r="V35" s="106">
        <v>0</v>
      </c>
      <c r="W35" s="106">
        <v>0</v>
      </c>
      <c r="X35" s="106">
        <v>0</v>
      </c>
      <c r="Y35" s="106">
        <v>0</v>
      </c>
      <c r="Z35" s="85">
        <v>0.2857142857142857</v>
      </c>
      <c r="AA35" s="106">
        <v>0</v>
      </c>
      <c r="AB35" s="106">
        <v>0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85">
        <v>5.142857142857143</v>
      </c>
      <c r="AJ35" s="85">
        <v>0.2857142857142857</v>
      </c>
      <c r="AK35" s="85">
        <v>4</v>
      </c>
      <c r="AL35" s="85">
        <v>1.6853932584269664</v>
      </c>
      <c r="AM35" s="85">
        <v>98.31460674157303</v>
      </c>
      <c r="AN35" s="85">
        <v>46.354166666666664</v>
      </c>
      <c r="AO35" s="97">
        <v>53.64583333333334</v>
      </c>
    </row>
    <row r="36" spans="2:41" ht="12.75">
      <c r="B36" s="86" t="s">
        <v>84</v>
      </c>
      <c r="C36" s="14">
        <v>3</v>
      </c>
      <c r="D36" s="14">
        <v>7</v>
      </c>
      <c r="E36" s="14" t="s">
        <v>79</v>
      </c>
      <c r="F36" s="102">
        <v>743</v>
      </c>
      <c r="G36" s="85">
        <v>20.391061452513966</v>
      </c>
      <c r="H36" s="85">
        <v>34.357541899441344</v>
      </c>
      <c r="I36" s="85">
        <v>0.27932960893854747</v>
      </c>
      <c r="J36" s="85">
        <v>2.7932960893854744</v>
      </c>
      <c r="K36" s="85">
        <v>5.586592178770949</v>
      </c>
      <c r="L36" s="85">
        <v>4.748603351955309</v>
      </c>
      <c r="M36" s="106">
        <v>0</v>
      </c>
      <c r="N36" s="85">
        <v>0.27932960893854747</v>
      </c>
      <c r="O36" s="85">
        <v>3.6312849162011176</v>
      </c>
      <c r="P36" s="85">
        <v>18.994413407821234</v>
      </c>
      <c r="Q36" s="106">
        <v>0</v>
      </c>
      <c r="R36" s="106">
        <v>0</v>
      </c>
      <c r="S36" s="85">
        <v>0.5586592178770949</v>
      </c>
      <c r="T36" s="106">
        <v>0</v>
      </c>
      <c r="U36" s="106">
        <v>0</v>
      </c>
      <c r="V36" s="106">
        <v>0</v>
      </c>
      <c r="W36" s="85">
        <v>1.1173184357541899</v>
      </c>
      <c r="X36" s="106">
        <v>0</v>
      </c>
      <c r="Y36" s="106">
        <v>0</v>
      </c>
      <c r="Z36" s="85">
        <v>0.27932960893854747</v>
      </c>
      <c r="AA36" s="106">
        <v>0</v>
      </c>
      <c r="AB36" s="106">
        <v>0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85">
        <v>5.307262569832402</v>
      </c>
      <c r="AJ36" s="106">
        <v>0</v>
      </c>
      <c r="AK36" s="85">
        <v>1.6759776536312851</v>
      </c>
      <c r="AL36" s="85">
        <v>0.2785515320334262</v>
      </c>
      <c r="AM36" s="85">
        <v>99.72144846796657</v>
      </c>
      <c r="AN36" s="85">
        <v>48.317631224764476</v>
      </c>
      <c r="AO36" s="97">
        <v>51.68236877523553</v>
      </c>
    </row>
    <row r="37" spans="2:41" ht="12.75">
      <c r="B37" s="86" t="s">
        <v>89</v>
      </c>
      <c r="C37" s="14">
        <v>3</v>
      </c>
      <c r="D37" s="14">
        <v>8</v>
      </c>
      <c r="E37" s="14" t="s">
        <v>22</v>
      </c>
      <c r="F37" s="102">
        <v>665</v>
      </c>
      <c r="G37" s="85">
        <v>17.86833855799373</v>
      </c>
      <c r="H37" s="85">
        <v>31.974921630094045</v>
      </c>
      <c r="I37" s="85">
        <v>2.5078369905956115</v>
      </c>
      <c r="J37" s="85">
        <v>1.2539184952978057</v>
      </c>
      <c r="K37" s="85">
        <v>7.210031347962383</v>
      </c>
      <c r="L37" s="85">
        <v>6.269592476489029</v>
      </c>
      <c r="M37" s="106">
        <v>0</v>
      </c>
      <c r="N37" s="85">
        <v>0.31347962382445144</v>
      </c>
      <c r="O37" s="85">
        <v>5.015673981191223</v>
      </c>
      <c r="P37" s="85">
        <v>19.12225705329154</v>
      </c>
      <c r="Q37" s="106">
        <v>0</v>
      </c>
      <c r="R37" s="106">
        <v>0</v>
      </c>
      <c r="S37" s="106">
        <v>0</v>
      </c>
      <c r="T37" s="85">
        <v>0.31347962382445144</v>
      </c>
      <c r="U37" s="106">
        <v>0</v>
      </c>
      <c r="V37" s="106">
        <v>0</v>
      </c>
      <c r="W37" s="85">
        <v>0.6269592476489029</v>
      </c>
      <c r="X37" s="106">
        <v>0</v>
      </c>
      <c r="Y37" s="106">
        <v>0</v>
      </c>
      <c r="Z37" s="106">
        <v>0</v>
      </c>
      <c r="AA37" s="106">
        <v>0</v>
      </c>
      <c r="AB37" s="106">
        <v>0</v>
      </c>
      <c r="AC37" s="106">
        <v>0</v>
      </c>
      <c r="AD37" s="106">
        <v>0</v>
      </c>
      <c r="AE37" s="106">
        <v>0</v>
      </c>
      <c r="AF37" s="106">
        <v>0</v>
      </c>
      <c r="AG37" s="85">
        <v>0.31347962382445144</v>
      </c>
      <c r="AH37" s="106">
        <v>0</v>
      </c>
      <c r="AI37" s="85">
        <v>7.210031347962383</v>
      </c>
      <c r="AJ37" s="106">
        <v>0</v>
      </c>
      <c r="AK37" s="106">
        <v>0</v>
      </c>
      <c r="AL37" s="85">
        <v>2.446483180428135</v>
      </c>
      <c r="AM37" s="85">
        <v>97.55351681957187</v>
      </c>
      <c r="AN37" s="85">
        <v>49.17293233082706</v>
      </c>
      <c r="AO37" s="97">
        <v>50.82706766917294</v>
      </c>
    </row>
    <row r="38" spans="2:41" ht="12.75">
      <c r="B38" s="86" t="s">
        <v>89</v>
      </c>
      <c r="C38" s="14">
        <v>3</v>
      </c>
      <c r="D38" s="14">
        <v>8</v>
      </c>
      <c r="E38" s="14" t="s">
        <v>23</v>
      </c>
      <c r="F38" s="102">
        <v>881</v>
      </c>
      <c r="G38" s="85">
        <v>23.488372093023255</v>
      </c>
      <c r="H38" s="85">
        <v>28.13953488372093</v>
      </c>
      <c r="I38" s="85">
        <v>0.23255813953488375</v>
      </c>
      <c r="J38" s="106">
        <v>0</v>
      </c>
      <c r="K38" s="85">
        <v>8.13953488372093</v>
      </c>
      <c r="L38" s="85">
        <v>6.279069767441861</v>
      </c>
      <c r="M38" s="106">
        <v>0</v>
      </c>
      <c r="N38" s="85">
        <v>0.23255813953488375</v>
      </c>
      <c r="O38" s="85">
        <v>4.418604651162791</v>
      </c>
      <c r="P38" s="85">
        <v>18.837209302325583</v>
      </c>
      <c r="Q38" s="106">
        <v>0</v>
      </c>
      <c r="R38" s="106">
        <v>0</v>
      </c>
      <c r="S38" s="106">
        <v>0</v>
      </c>
      <c r="T38" s="85">
        <v>0.23255813953488375</v>
      </c>
      <c r="U38" s="85">
        <v>1.1627906976744187</v>
      </c>
      <c r="V38" s="106">
        <v>0</v>
      </c>
      <c r="W38" s="106">
        <v>0</v>
      </c>
      <c r="X38" s="85">
        <v>0.6976744186046512</v>
      </c>
      <c r="Y38" s="106">
        <v>0</v>
      </c>
      <c r="Z38" s="106">
        <v>0</v>
      </c>
      <c r="AA38" s="106">
        <v>0</v>
      </c>
      <c r="AB38" s="106">
        <v>0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6">
        <v>0</v>
      </c>
      <c r="AI38" s="85">
        <v>6.511627906976744</v>
      </c>
      <c r="AJ38" s="106">
        <v>0</v>
      </c>
      <c r="AK38" s="85">
        <v>1.627906976744186</v>
      </c>
      <c r="AL38" s="85">
        <v>0.6928406466512702</v>
      </c>
      <c r="AM38" s="85">
        <v>99.30715935334872</v>
      </c>
      <c r="AN38" s="85">
        <v>49.148694665153236</v>
      </c>
      <c r="AO38" s="97">
        <v>50.851305334846764</v>
      </c>
    </row>
    <row r="39" spans="2:41" ht="12.75">
      <c r="B39" s="86" t="s">
        <v>161</v>
      </c>
      <c r="C39" s="14">
        <v>3</v>
      </c>
      <c r="D39" s="14">
        <v>9</v>
      </c>
      <c r="E39" s="14" t="s">
        <v>22</v>
      </c>
      <c r="F39" s="102">
        <v>587</v>
      </c>
      <c r="G39" s="85">
        <v>16.610169491525422</v>
      </c>
      <c r="H39" s="85">
        <v>42.03389830508475</v>
      </c>
      <c r="I39" s="106">
        <v>0</v>
      </c>
      <c r="J39" s="85">
        <v>4.406779661016949</v>
      </c>
      <c r="K39" s="85">
        <v>4.406779661016949</v>
      </c>
      <c r="L39" s="85">
        <v>3.0508474576271185</v>
      </c>
      <c r="M39" s="106">
        <v>0</v>
      </c>
      <c r="N39" s="85">
        <v>0.33898305084745767</v>
      </c>
      <c r="O39" s="85">
        <v>6.440677966101695</v>
      </c>
      <c r="P39" s="85">
        <v>14.915254237288135</v>
      </c>
      <c r="Q39" s="106">
        <v>0</v>
      </c>
      <c r="R39" s="106">
        <v>0</v>
      </c>
      <c r="S39" s="106">
        <v>0</v>
      </c>
      <c r="T39" s="85">
        <v>0.6779661016949153</v>
      </c>
      <c r="U39" s="106">
        <v>0</v>
      </c>
      <c r="V39" s="106">
        <v>0</v>
      </c>
      <c r="W39" s="106">
        <v>0</v>
      </c>
      <c r="X39" s="106">
        <v>0</v>
      </c>
      <c r="Y39" s="106">
        <v>0</v>
      </c>
      <c r="Z39" s="106">
        <v>0</v>
      </c>
      <c r="AA39" s="85">
        <v>0.33898305084745767</v>
      </c>
      <c r="AB39" s="85">
        <v>0.33898305084745767</v>
      </c>
      <c r="AC39" s="106">
        <v>0</v>
      </c>
      <c r="AD39" s="85">
        <v>0.33898305084745767</v>
      </c>
      <c r="AE39" s="106">
        <v>0</v>
      </c>
      <c r="AF39" s="106">
        <v>0</v>
      </c>
      <c r="AG39" s="106">
        <v>0</v>
      </c>
      <c r="AH39" s="85">
        <v>0.33898305084745767</v>
      </c>
      <c r="AI39" s="85">
        <v>3.3898305084745766</v>
      </c>
      <c r="AJ39" s="106">
        <v>0</v>
      </c>
      <c r="AK39" s="85">
        <v>2.3728813559322033</v>
      </c>
      <c r="AL39" s="106">
        <v>0</v>
      </c>
      <c r="AM39" s="85">
        <v>100</v>
      </c>
      <c r="AN39" s="85">
        <v>50.25553662691653</v>
      </c>
      <c r="AO39" s="97">
        <v>49.74446337308348</v>
      </c>
    </row>
    <row r="40" spans="2:41" ht="12.75">
      <c r="B40" s="86" t="s">
        <v>161</v>
      </c>
      <c r="C40" s="14">
        <v>3</v>
      </c>
      <c r="D40" s="14">
        <v>9</v>
      </c>
      <c r="E40" s="14" t="s">
        <v>23</v>
      </c>
      <c r="F40" s="102">
        <v>640</v>
      </c>
      <c r="G40" s="85">
        <v>15.789473684210526</v>
      </c>
      <c r="H40" s="85">
        <v>39.76608187134503</v>
      </c>
      <c r="I40" s="106">
        <v>0</v>
      </c>
      <c r="J40" s="85">
        <v>3.508771929824561</v>
      </c>
      <c r="K40" s="85">
        <v>2.3391812865497075</v>
      </c>
      <c r="L40" s="85">
        <v>2.9239766081871346</v>
      </c>
      <c r="M40" s="85">
        <v>0.5847953216374269</v>
      </c>
      <c r="N40" s="106">
        <v>0</v>
      </c>
      <c r="O40" s="85">
        <v>4.970760233918129</v>
      </c>
      <c r="P40" s="85">
        <v>20.760233918128655</v>
      </c>
      <c r="Q40" s="106">
        <v>0</v>
      </c>
      <c r="R40" s="106">
        <v>0</v>
      </c>
      <c r="S40" s="106">
        <v>0</v>
      </c>
      <c r="T40" s="85">
        <v>1.7543859649122806</v>
      </c>
      <c r="U40" s="106">
        <v>0</v>
      </c>
      <c r="V40" s="106">
        <v>0</v>
      </c>
      <c r="W40" s="85">
        <v>0.8771929824561403</v>
      </c>
      <c r="X40" s="85">
        <v>0.29239766081871343</v>
      </c>
      <c r="Y40" s="106">
        <v>0</v>
      </c>
      <c r="Z40" s="106">
        <v>0</v>
      </c>
      <c r="AA40" s="106">
        <v>0</v>
      </c>
      <c r="AB40" s="85">
        <v>0.29239766081871343</v>
      </c>
      <c r="AC40" s="106">
        <v>0</v>
      </c>
      <c r="AD40" s="85">
        <v>0.29239766081871343</v>
      </c>
      <c r="AE40" s="106">
        <v>0</v>
      </c>
      <c r="AF40" s="106">
        <v>0</v>
      </c>
      <c r="AG40" s="106">
        <v>0</v>
      </c>
      <c r="AH40" s="106">
        <v>0</v>
      </c>
      <c r="AI40" s="85">
        <v>4.093567251461988</v>
      </c>
      <c r="AJ40" s="106">
        <v>0</v>
      </c>
      <c r="AK40" s="85">
        <v>1.7543859649122806</v>
      </c>
      <c r="AL40" s="85">
        <v>0.8695652173913044</v>
      </c>
      <c r="AM40" s="85">
        <v>99.1304347826087</v>
      </c>
      <c r="AN40" s="85">
        <v>53.90625</v>
      </c>
      <c r="AO40" s="97">
        <v>46.09375</v>
      </c>
    </row>
    <row r="41" spans="2:41" ht="12.75">
      <c r="B41" s="86" t="s">
        <v>89</v>
      </c>
      <c r="C41" s="14">
        <v>3</v>
      </c>
      <c r="D41" s="14">
        <v>10</v>
      </c>
      <c r="E41" s="14" t="s">
        <v>24</v>
      </c>
      <c r="F41" s="102">
        <v>630</v>
      </c>
      <c r="G41" s="85">
        <v>21.37404580152672</v>
      </c>
      <c r="H41" s="85">
        <v>35.36895674300255</v>
      </c>
      <c r="I41" s="85">
        <v>0.2544529262086514</v>
      </c>
      <c r="J41" s="85">
        <v>1.5267175572519085</v>
      </c>
      <c r="K41" s="85">
        <v>7.888040712468194</v>
      </c>
      <c r="L41" s="85">
        <v>7.124681933842238</v>
      </c>
      <c r="M41" s="106">
        <v>0</v>
      </c>
      <c r="N41" s="106">
        <v>0</v>
      </c>
      <c r="O41" s="85">
        <v>6.6157760814249365</v>
      </c>
      <c r="P41" s="85">
        <v>13.231552162849873</v>
      </c>
      <c r="Q41" s="106">
        <v>0</v>
      </c>
      <c r="R41" s="106">
        <v>0</v>
      </c>
      <c r="S41" s="106">
        <v>0</v>
      </c>
      <c r="T41" s="85">
        <v>0.2544529262086514</v>
      </c>
      <c r="U41" s="106">
        <v>0</v>
      </c>
      <c r="V41" s="106">
        <v>0</v>
      </c>
      <c r="W41" s="85">
        <v>1.0178117048346056</v>
      </c>
      <c r="X41" s="106">
        <v>0</v>
      </c>
      <c r="Y41" s="106">
        <v>0</v>
      </c>
      <c r="Z41" s="106">
        <v>0</v>
      </c>
      <c r="AA41" s="106">
        <v>0</v>
      </c>
      <c r="AB41" s="106">
        <v>0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85">
        <v>3.8167938931297716</v>
      </c>
      <c r="AJ41" s="106">
        <v>0</v>
      </c>
      <c r="AK41" s="85">
        <v>1.5267175572519085</v>
      </c>
      <c r="AL41" s="106">
        <v>0</v>
      </c>
      <c r="AM41" s="85">
        <v>100</v>
      </c>
      <c r="AN41" s="85">
        <v>62.38095238095238</v>
      </c>
      <c r="AO41" s="97">
        <v>37.61904761904762</v>
      </c>
    </row>
    <row r="42" spans="2:41" ht="12.75">
      <c r="B42" s="13"/>
      <c r="C42" s="14"/>
      <c r="D42" s="14"/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62"/>
      <c r="AC42" s="62"/>
      <c r="AD42" s="15"/>
      <c r="AO42" s="16"/>
    </row>
    <row r="43" spans="2:41" s="37" customFormat="1" ht="14.25" customHeight="1" thickBot="1">
      <c r="B43" s="99" t="s">
        <v>35</v>
      </c>
      <c r="C43" s="56"/>
      <c r="D43" s="56"/>
      <c r="E43" s="56"/>
      <c r="F43" s="57">
        <f>SUM(F8:F41)</f>
        <v>24716</v>
      </c>
      <c r="G43" s="100">
        <v>19.63328412710745</v>
      </c>
      <c r="H43" s="100">
        <v>35.148784088260435</v>
      </c>
      <c r="I43" s="100">
        <v>0.2874679512081424</v>
      </c>
      <c r="J43" s="100">
        <v>3.022298189728848</v>
      </c>
      <c r="K43" s="100">
        <v>7.054618910729547</v>
      </c>
      <c r="L43" s="100">
        <v>5.1433455053997355</v>
      </c>
      <c r="M43" s="100">
        <v>0.466164245202393</v>
      </c>
      <c r="N43" s="100">
        <v>0.34185377981508824</v>
      </c>
      <c r="O43" s="100">
        <v>5.912516509983684</v>
      </c>
      <c r="P43" s="100">
        <v>14.69971253204879</v>
      </c>
      <c r="Q43" s="100">
        <v>0.10877165721389169</v>
      </c>
      <c r="R43" s="100">
        <v>0.0776940408670655</v>
      </c>
      <c r="S43" s="100">
        <v>0.0621552326936524</v>
      </c>
      <c r="T43" s="100">
        <v>0.6837075596301765</v>
      </c>
      <c r="U43" s="100">
        <v>0.08546344495377206</v>
      </c>
      <c r="V43" s="100">
        <v>0.03884702043353275</v>
      </c>
      <c r="W43" s="100">
        <v>0.5050112656359257</v>
      </c>
      <c r="X43" s="100">
        <v>0.0310776163468262</v>
      </c>
      <c r="Y43" s="100">
        <v>0.06992463678035896</v>
      </c>
      <c r="Z43" s="100">
        <v>0.0310776163468262</v>
      </c>
      <c r="AA43" s="100">
        <v>0.13207986947401135</v>
      </c>
      <c r="AB43" s="100">
        <v>0.14761867764742445</v>
      </c>
      <c r="AC43" s="100">
        <v>0.10100225312718517</v>
      </c>
      <c r="AD43" s="100">
        <v>0.10877165721389169</v>
      </c>
      <c r="AE43" s="100">
        <v>0.0155388081734131</v>
      </c>
      <c r="AF43" s="100">
        <v>0.10100225312718517</v>
      </c>
      <c r="AG43" s="100">
        <v>0.0466164245202393</v>
      </c>
      <c r="AH43" s="100">
        <v>0.02330821226011965</v>
      </c>
      <c r="AI43" s="100">
        <v>3.504001243104654</v>
      </c>
      <c r="AJ43" s="100">
        <v>0.06992463678035896</v>
      </c>
      <c r="AK43" s="100">
        <v>2.346360034185378</v>
      </c>
      <c r="AL43" s="100">
        <v>0.8168297757571087</v>
      </c>
      <c r="AM43" s="100">
        <v>99.1831702242429</v>
      </c>
      <c r="AN43" s="100">
        <v>52.50445055834277</v>
      </c>
      <c r="AO43" s="101">
        <v>47.49554944165723</v>
      </c>
    </row>
    <row r="44" spans="2:29" ht="12.75">
      <c r="B44" s="15"/>
      <c r="C44" s="14"/>
      <c r="D44" s="14"/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43"/>
      <c r="AB44" s="15"/>
      <c r="AC44" s="15"/>
    </row>
    <row r="47" spans="2:29" ht="12.75">
      <c r="B47" s="81" t="s">
        <v>129</v>
      </c>
      <c r="C47" s="82"/>
      <c r="D47" s="82"/>
      <c r="E47" s="83" t="s">
        <v>109</v>
      </c>
      <c r="H47" s="82"/>
      <c r="I47" s="83" t="s">
        <v>139</v>
      </c>
      <c r="K47" s="82"/>
      <c r="L47" s="82"/>
      <c r="M47" s="82"/>
      <c r="N47" s="82"/>
      <c r="O47" s="82"/>
      <c r="P47" s="83" t="s">
        <v>114</v>
      </c>
      <c r="Q47" s="82"/>
      <c r="S47" s="82"/>
      <c r="T47" s="83" t="s">
        <v>148</v>
      </c>
      <c r="V47" s="82"/>
      <c r="W47" s="82"/>
      <c r="X47" s="82"/>
      <c r="Y47" s="82"/>
      <c r="Z47" s="82"/>
      <c r="AA47" s="82"/>
      <c r="AB47" s="82"/>
      <c r="AC47" s="83" t="s">
        <v>49</v>
      </c>
    </row>
    <row r="48" spans="2:29" ht="12.75">
      <c r="B48" s="81" t="s">
        <v>130</v>
      </c>
      <c r="C48" s="82"/>
      <c r="D48" s="82"/>
      <c r="E48" s="83" t="s">
        <v>40</v>
      </c>
      <c r="H48" s="82"/>
      <c r="I48" s="83" t="s">
        <v>140</v>
      </c>
      <c r="K48" s="82"/>
      <c r="L48" s="82"/>
      <c r="M48" s="82"/>
      <c r="N48" s="82"/>
      <c r="O48" s="82"/>
      <c r="P48" s="83" t="s">
        <v>47</v>
      </c>
      <c r="Q48" s="82"/>
      <c r="S48" s="82"/>
      <c r="T48" s="83" t="s">
        <v>149</v>
      </c>
      <c r="V48" s="82"/>
      <c r="W48" s="82"/>
      <c r="X48" s="82"/>
      <c r="Y48" s="82"/>
      <c r="Z48" s="82"/>
      <c r="AA48" s="82"/>
      <c r="AB48" s="82"/>
      <c r="AC48" s="83" t="s">
        <v>123</v>
      </c>
    </row>
    <row r="49" spans="2:29" ht="12.75">
      <c r="B49" s="81" t="s">
        <v>131</v>
      </c>
      <c r="C49" s="82"/>
      <c r="D49" s="82"/>
      <c r="E49" s="83" t="s">
        <v>110</v>
      </c>
      <c r="H49" s="82"/>
      <c r="I49" s="83" t="s">
        <v>141</v>
      </c>
      <c r="K49" s="82"/>
      <c r="L49" s="82"/>
      <c r="M49" s="82"/>
      <c r="N49" s="82"/>
      <c r="O49" s="82"/>
      <c r="P49" s="83" t="s">
        <v>115</v>
      </c>
      <c r="Q49" s="82"/>
      <c r="S49" s="82"/>
      <c r="T49" s="83" t="s">
        <v>150</v>
      </c>
      <c r="V49" s="82"/>
      <c r="W49" s="82"/>
      <c r="X49" s="82"/>
      <c r="Y49" s="82"/>
      <c r="Z49" s="82"/>
      <c r="AA49" s="82"/>
      <c r="AB49" s="82"/>
      <c r="AC49" s="83" t="s">
        <v>73</v>
      </c>
    </row>
    <row r="50" spans="2:29" ht="12.75">
      <c r="B50" s="81" t="s">
        <v>132</v>
      </c>
      <c r="C50" s="82"/>
      <c r="D50" s="82"/>
      <c r="E50" s="83" t="s">
        <v>111</v>
      </c>
      <c r="H50" s="82"/>
      <c r="I50" s="83" t="s">
        <v>142</v>
      </c>
      <c r="K50" s="82"/>
      <c r="L50" s="82"/>
      <c r="M50" s="82"/>
      <c r="N50" s="82"/>
      <c r="O50" s="82"/>
      <c r="P50" s="83" t="s">
        <v>116</v>
      </c>
      <c r="Q50" s="82"/>
      <c r="S50" s="82"/>
      <c r="T50" s="83" t="s">
        <v>151</v>
      </c>
      <c r="V50" s="82"/>
      <c r="W50" s="82"/>
      <c r="X50" s="82"/>
      <c r="Y50" s="82"/>
      <c r="Z50" s="82"/>
      <c r="AA50" s="82"/>
      <c r="AB50" s="82"/>
      <c r="AC50" s="83" t="s">
        <v>124</v>
      </c>
    </row>
    <row r="51" spans="2:29" ht="12.75">
      <c r="B51" s="81" t="s">
        <v>133</v>
      </c>
      <c r="C51" s="82"/>
      <c r="D51" s="82"/>
      <c r="E51" s="83" t="s">
        <v>112</v>
      </c>
      <c r="H51" s="82"/>
      <c r="I51" s="83" t="s">
        <v>143</v>
      </c>
      <c r="K51" s="82"/>
      <c r="L51" s="82"/>
      <c r="M51" s="82"/>
      <c r="N51" s="82"/>
      <c r="O51" s="82"/>
      <c r="P51" s="83" t="s">
        <v>117</v>
      </c>
      <c r="Q51" s="82"/>
      <c r="S51" s="82"/>
      <c r="T51" s="83" t="s">
        <v>152</v>
      </c>
      <c r="V51" s="82"/>
      <c r="W51" s="82"/>
      <c r="X51" s="82"/>
      <c r="Y51" s="82"/>
      <c r="Z51" s="82"/>
      <c r="AA51" s="82"/>
      <c r="AB51" s="82"/>
      <c r="AC51" s="83" t="s">
        <v>45</v>
      </c>
    </row>
    <row r="52" spans="2:29" ht="12.75">
      <c r="B52" s="81" t="s">
        <v>134</v>
      </c>
      <c r="C52" s="82"/>
      <c r="D52" s="82"/>
      <c r="E52" s="83" t="s">
        <v>68</v>
      </c>
      <c r="H52" s="82"/>
      <c r="I52" s="83" t="s">
        <v>144</v>
      </c>
      <c r="K52" s="82"/>
      <c r="L52" s="82"/>
      <c r="M52" s="82"/>
      <c r="N52" s="82"/>
      <c r="O52" s="82"/>
      <c r="P52" s="83" t="s">
        <v>118</v>
      </c>
      <c r="Q52" s="82"/>
      <c r="S52" s="82"/>
      <c r="T52" s="83" t="s">
        <v>153</v>
      </c>
      <c r="V52" s="82"/>
      <c r="W52" s="82"/>
      <c r="X52" s="82"/>
      <c r="Y52" s="82"/>
      <c r="Z52" s="82"/>
      <c r="AA52" s="82"/>
      <c r="AB52" s="82"/>
      <c r="AC52" s="83" t="s">
        <v>125</v>
      </c>
    </row>
    <row r="53" spans="2:29" ht="12.75">
      <c r="B53" s="81" t="s">
        <v>135</v>
      </c>
      <c r="C53" s="82"/>
      <c r="D53" s="82"/>
      <c r="E53" s="83" t="s">
        <v>67</v>
      </c>
      <c r="H53" s="82"/>
      <c r="I53" s="83" t="s">
        <v>145</v>
      </c>
      <c r="K53" s="82"/>
      <c r="L53" s="82"/>
      <c r="M53" s="82"/>
      <c r="N53" s="82"/>
      <c r="O53" s="82"/>
      <c r="P53" s="83" t="s">
        <v>119</v>
      </c>
      <c r="Q53" s="82"/>
      <c r="S53" s="82"/>
      <c r="T53" s="83" t="s">
        <v>154</v>
      </c>
      <c r="V53" s="82"/>
      <c r="W53" s="82"/>
      <c r="X53" s="82"/>
      <c r="Y53" s="82"/>
      <c r="Z53" s="82"/>
      <c r="AA53" s="82"/>
      <c r="AB53" s="82"/>
      <c r="AC53" s="83" t="s">
        <v>126</v>
      </c>
    </row>
    <row r="54" spans="2:29" ht="12.75">
      <c r="B54" s="81" t="s">
        <v>136</v>
      </c>
      <c r="C54" s="82"/>
      <c r="D54" s="82"/>
      <c r="E54" s="83" t="s">
        <v>113</v>
      </c>
      <c r="H54" s="82"/>
      <c r="I54" s="83" t="s">
        <v>146</v>
      </c>
      <c r="K54" s="82"/>
      <c r="L54" s="82"/>
      <c r="M54" s="82"/>
      <c r="N54" s="82"/>
      <c r="O54" s="82"/>
      <c r="P54" s="83" t="s">
        <v>120</v>
      </c>
      <c r="Q54" s="82"/>
      <c r="S54" s="82"/>
      <c r="T54" s="83" t="s">
        <v>155</v>
      </c>
      <c r="V54" s="82"/>
      <c r="W54" s="82"/>
      <c r="X54" s="82"/>
      <c r="Y54" s="82"/>
      <c r="Z54" s="82"/>
      <c r="AA54" s="82"/>
      <c r="AB54" s="82"/>
      <c r="AC54" s="83" t="s">
        <v>127</v>
      </c>
    </row>
    <row r="55" spans="2:29" ht="12.75">
      <c r="B55" s="81" t="s">
        <v>137</v>
      </c>
      <c r="C55" s="82"/>
      <c r="D55" s="82"/>
      <c r="E55" s="83" t="s">
        <v>8</v>
      </c>
      <c r="H55" s="82"/>
      <c r="I55" s="83" t="s">
        <v>121</v>
      </c>
      <c r="K55" s="82"/>
      <c r="L55" s="82"/>
      <c r="M55" s="82"/>
      <c r="N55" s="82"/>
      <c r="O55" s="82"/>
      <c r="P55" s="83" t="s">
        <v>121</v>
      </c>
      <c r="Q55" s="82"/>
      <c r="S55" s="82"/>
      <c r="T55" s="83" t="s">
        <v>156</v>
      </c>
      <c r="V55" s="82"/>
      <c r="W55" s="82"/>
      <c r="X55" s="82"/>
      <c r="Y55" s="82"/>
      <c r="Z55" s="82"/>
      <c r="AA55" s="82"/>
      <c r="AB55" s="82"/>
      <c r="AC55" s="83" t="s">
        <v>71</v>
      </c>
    </row>
    <row r="56" spans="2:29" ht="12.75">
      <c r="B56" s="81" t="s">
        <v>138</v>
      </c>
      <c r="C56" s="82"/>
      <c r="D56" s="82"/>
      <c r="E56" s="83" t="s">
        <v>7</v>
      </c>
      <c r="H56" s="82"/>
      <c r="I56" s="83" t="s">
        <v>147</v>
      </c>
      <c r="K56" s="82"/>
      <c r="L56" s="82"/>
      <c r="M56" s="82"/>
      <c r="N56" s="82"/>
      <c r="O56" s="82"/>
      <c r="P56" s="83" t="s">
        <v>122</v>
      </c>
      <c r="Q56" s="82"/>
      <c r="S56" s="82"/>
      <c r="T56" s="83" t="s">
        <v>157</v>
      </c>
      <c r="V56" s="82"/>
      <c r="W56" s="82"/>
      <c r="X56" s="82"/>
      <c r="Y56" s="82"/>
      <c r="Z56" s="82"/>
      <c r="AA56" s="82"/>
      <c r="AB56" s="82"/>
      <c r="AC56" s="83" t="s">
        <v>128</v>
      </c>
    </row>
  </sheetData>
  <mergeCells count="3">
    <mergeCell ref="B4:D4"/>
    <mergeCell ref="B1:T1"/>
    <mergeCell ref="B3:F3"/>
  </mergeCells>
  <printOptions/>
  <pageMargins left="0.75" right="0.5" top="0.83" bottom="1" header="0" footer="0"/>
  <pageSetup fitToHeight="1" fitToWidth="1" horizontalDpi="300" verticalDpi="3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workbookViewId="0" topLeftCell="A1">
      <selection activeCell="B1" sqref="B1:AB56"/>
    </sheetView>
  </sheetViews>
  <sheetFormatPr defaultColWidth="11.421875" defaultRowHeight="12.75"/>
  <cols>
    <col min="1" max="1" width="4.00390625" style="0" customWidth="1"/>
    <col min="2" max="2" width="36.140625" style="0" customWidth="1"/>
    <col min="3" max="3" width="6.8515625" style="0" customWidth="1"/>
    <col min="4" max="4" width="7.28125" style="0" customWidth="1"/>
    <col min="5" max="5" width="5.140625" style="0" customWidth="1"/>
    <col min="6" max="6" width="7.00390625" style="0" customWidth="1"/>
    <col min="7" max="7" width="7.421875" style="0" customWidth="1"/>
    <col min="8" max="8" width="5.57421875" style="0" customWidth="1"/>
    <col min="9" max="9" width="6.28125" style="0" customWidth="1"/>
    <col min="10" max="10" width="5.7109375" style="0" customWidth="1"/>
    <col min="11" max="11" width="5.28125" style="0" customWidth="1"/>
    <col min="12" max="12" width="6.140625" style="0" customWidth="1"/>
    <col min="13" max="14" width="6.421875" style="0" customWidth="1"/>
    <col min="15" max="15" width="7.7109375" style="0" customWidth="1"/>
    <col min="16" max="16" width="6.00390625" style="0" customWidth="1"/>
    <col min="17" max="17" width="6.7109375" style="0" customWidth="1"/>
    <col min="18" max="18" width="5.8515625" style="0" customWidth="1"/>
    <col min="19" max="19" width="10.57421875" style="0" customWidth="1"/>
    <col min="20" max="20" width="5.8515625" style="0" customWidth="1"/>
    <col min="21" max="21" width="7.421875" style="0" customWidth="1"/>
    <col min="22" max="22" width="6.00390625" style="0" customWidth="1"/>
    <col min="23" max="24" width="6.140625" style="0" customWidth="1"/>
    <col min="25" max="25" width="9.00390625" style="0" customWidth="1"/>
    <col min="26" max="27" width="7.421875" style="0" customWidth="1"/>
    <col min="28" max="28" width="7.8515625" style="0" customWidth="1"/>
  </cols>
  <sheetData>
    <row r="1" spans="1:16" s="2" customFormat="1" ht="18">
      <c r="A1" s="1"/>
      <c r="B1" s="119" t="s">
        <v>166</v>
      </c>
      <c r="C1" s="119"/>
      <c r="D1" s="119"/>
      <c r="E1" s="119"/>
      <c r="F1" s="119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6" s="2" customFormat="1" ht="12.75">
      <c r="A2" s="1"/>
      <c r="B2" s="3" t="s">
        <v>0</v>
      </c>
      <c r="C2" s="4"/>
      <c r="D2" s="1"/>
      <c r="E2" s="1"/>
      <c r="F2" s="1"/>
    </row>
    <row r="3" spans="1:6" s="2" customFormat="1" ht="12.75" customHeight="1">
      <c r="A3" s="1"/>
      <c r="B3" s="120" t="s">
        <v>98</v>
      </c>
      <c r="C3" s="120"/>
      <c r="D3" s="120"/>
      <c r="E3" s="120"/>
      <c r="F3" s="120"/>
    </row>
    <row r="4" spans="1:6" s="2" customFormat="1" ht="12.75">
      <c r="A4" s="1"/>
      <c r="B4" s="121" t="s">
        <v>1</v>
      </c>
      <c r="C4" s="121"/>
      <c r="D4" s="121"/>
      <c r="E4" s="1"/>
      <c r="F4" s="1"/>
    </row>
    <row r="5" ht="13.5" thickBot="1"/>
    <row r="6" spans="2:28" ht="36" customHeight="1" thickBot="1">
      <c r="B6" s="44" t="s">
        <v>39</v>
      </c>
      <c r="C6" s="49" t="s">
        <v>31</v>
      </c>
      <c r="D6" s="45" t="s">
        <v>32</v>
      </c>
      <c r="E6" s="45" t="s">
        <v>33</v>
      </c>
      <c r="F6" s="46" t="s">
        <v>86</v>
      </c>
      <c r="G6" s="108" t="s">
        <v>109</v>
      </c>
      <c r="H6" s="108" t="s">
        <v>40</v>
      </c>
      <c r="I6" s="108" t="s">
        <v>168</v>
      </c>
      <c r="J6" s="108" t="s">
        <v>111</v>
      </c>
      <c r="K6" s="108" t="s">
        <v>112</v>
      </c>
      <c r="L6" s="108" t="s">
        <v>68</v>
      </c>
      <c r="M6" s="108" t="s">
        <v>172</v>
      </c>
      <c r="N6" s="108" t="s">
        <v>7</v>
      </c>
      <c r="O6" s="108" t="s">
        <v>114</v>
      </c>
      <c r="P6" s="108" t="s">
        <v>122</v>
      </c>
      <c r="Q6" s="108" t="s">
        <v>125</v>
      </c>
      <c r="R6" s="108" t="s">
        <v>71</v>
      </c>
      <c r="S6" s="108" t="s">
        <v>169</v>
      </c>
      <c r="T6" s="108" t="s">
        <v>170</v>
      </c>
      <c r="U6" s="84" t="s">
        <v>171</v>
      </c>
      <c r="V6" s="108" t="s">
        <v>67</v>
      </c>
      <c r="W6" s="49" t="s">
        <v>167</v>
      </c>
      <c r="X6" s="49" t="s">
        <v>20</v>
      </c>
      <c r="Y6" s="50" t="s">
        <v>97</v>
      </c>
      <c r="Z6" s="46" t="s">
        <v>85</v>
      </c>
      <c r="AA6" s="51" t="s">
        <v>88</v>
      </c>
      <c r="AB6" s="52" t="s">
        <v>163</v>
      </c>
    </row>
    <row r="7" spans="2:28" ht="12.75"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96"/>
    </row>
    <row r="8" spans="2:28" ht="12.75">
      <c r="B8" s="86" t="s">
        <v>78</v>
      </c>
      <c r="C8" s="14">
        <v>1</v>
      </c>
      <c r="D8" s="14">
        <v>1</v>
      </c>
      <c r="E8" s="14" t="s">
        <v>24</v>
      </c>
      <c r="F8" s="102">
        <v>927</v>
      </c>
      <c r="G8" s="103">
        <v>55</v>
      </c>
      <c r="H8" s="103">
        <v>280</v>
      </c>
      <c r="I8" s="103">
        <v>0</v>
      </c>
      <c r="J8" s="103">
        <v>19</v>
      </c>
      <c r="K8" s="103">
        <v>24</v>
      </c>
      <c r="L8" s="103">
        <v>33</v>
      </c>
      <c r="M8" s="103">
        <v>80</v>
      </c>
      <c r="N8" s="103">
        <v>67</v>
      </c>
      <c r="O8" s="103">
        <v>0</v>
      </c>
      <c r="P8" s="103">
        <v>0</v>
      </c>
      <c r="Q8" s="103">
        <v>4</v>
      </c>
      <c r="R8" s="103">
        <v>37</v>
      </c>
      <c r="S8" s="103">
        <v>18</v>
      </c>
      <c r="T8" s="103">
        <v>0</v>
      </c>
      <c r="U8" s="103">
        <v>1</v>
      </c>
      <c r="V8" s="103">
        <v>0</v>
      </c>
      <c r="W8" s="103">
        <v>9</v>
      </c>
      <c r="X8" s="103">
        <v>7</v>
      </c>
      <c r="Y8" s="103">
        <v>627</v>
      </c>
      <c r="Z8" s="103">
        <v>634</v>
      </c>
      <c r="AA8" s="85">
        <v>68.39</v>
      </c>
      <c r="AB8" s="97">
        <v>31.61</v>
      </c>
    </row>
    <row r="9" spans="2:28" ht="12.75">
      <c r="B9" s="86" t="s">
        <v>159</v>
      </c>
      <c r="C9" s="14">
        <v>2</v>
      </c>
      <c r="D9" s="14">
        <v>1</v>
      </c>
      <c r="E9" s="14" t="s">
        <v>24</v>
      </c>
      <c r="F9" s="104">
        <v>904</v>
      </c>
      <c r="G9" s="103">
        <v>59</v>
      </c>
      <c r="H9" s="103">
        <v>237</v>
      </c>
      <c r="I9" s="103">
        <v>1</v>
      </c>
      <c r="J9" s="103">
        <v>5</v>
      </c>
      <c r="K9" s="103">
        <v>23</v>
      </c>
      <c r="L9" s="103">
        <v>40</v>
      </c>
      <c r="M9" s="103">
        <v>104</v>
      </c>
      <c r="N9" s="103">
        <v>61</v>
      </c>
      <c r="O9" s="103">
        <v>1</v>
      </c>
      <c r="P9" s="103">
        <v>1</v>
      </c>
      <c r="Q9" s="103">
        <v>3</v>
      </c>
      <c r="R9" s="103">
        <v>23</v>
      </c>
      <c r="S9" s="103">
        <v>48</v>
      </c>
      <c r="T9" s="103">
        <v>1</v>
      </c>
      <c r="U9" s="103">
        <v>4</v>
      </c>
      <c r="V9" s="103">
        <v>1</v>
      </c>
      <c r="W9" s="103">
        <v>4</v>
      </c>
      <c r="X9" s="103">
        <v>5</v>
      </c>
      <c r="Y9" s="105">
        <v>616</v>
      </c>
      <c r="Z9" s="103">
        <v>621</v>
      </c>
      <c r="AA9" s="85">
        <v>68.69</v>
      </c>
      <c r="AB9" s="97">
        <v>31.31</v>
      </c>
    </row>
    <row r="10" spans="2:28" ht="12.75">
      <c r="B10" s="86" t="s">
        <v>78</v>
      </c>
      <c r="C10" s="14">
        <v>1</v>
      </c>
      <c r="D10" s="14">
        <v>3</v>
      </c>
      <c r="E10" s="14" t="s">
        <v>22</v>
      </c>
      <c r="F10" s="104">
        <v>578</v>
      </c>
      <c r="G10" s="103">
        <v>79</v>
      </c>
      <c r="H10" s="103">
        <v>85</v>
      </c>
      <c r="I10" s="103">
        <v>2</v>
      </c>
      <c r="J10" s="103">
        <v>1</v>
      </c>
      <c r="K10" s="103">
        <v>20</v>
      </c>
      <c r="L10" s="103">
        <v>35</v>
      </c>
      <c r="M10" s="103">
        <v>26</v>
      </c>
      <c r="N10" s="103">
        <v>56</v>
      </c>
      <c r="O10" s="103">
        <v>1</v>
      </c>
      <c r="P10" s="103">
        <v>0</v>
      </c>
      <c r="Q10" s="103">
        <v>2</v>
      </c>
      <c r="R10" s="103">
        <v>28</v>
      </c>
      <c r="S10" s="103">
        <v>10</v>
      </c>
      <c r="T10" s="103">
        <v>0</v>
      </c>
      <c r="U10" s="103">
        <v>3</v>
      </c>
      <c r="V10" s="103">
        <v>2</v>
      </c>
      <c r="W10" s="105">
        <v>6</v>
      </c>
      <c r="X10" s="105">
        <v>5</v>
      </c>
      <c r="Y10" s="105">
        <v>356</v>
      </c>
      <c r="Z10" s="103">
        <v>361</v>
      </c>
      <c r="AA10" s="85">
        <v>62.46</v>
      </c>
      <c r="AB10" s="97">
        <v>37.54</v>
      </c>
    </row>
    <row r="11" spans="2:28" ht="12.75">
      <c r="B11" s="86" t="s">
        <v>78</v>
      </c>
      <c r="C11" s="14">
        <v>1</v>
      </c>
      <c r="D11" s="14">
        <v>3</v>
      </c>
      <c r="E11" s="14" t="s">
        <v>23</v>
      </c>
      <c r="F11" s="102">
        <v>630</v>
      </c>
      <c r="G11" s="103">
        <v>80</v>
      </c>
      <c r="H11" s="103">
        <v>89</v>
      </c>
      <c r="I11" s="103">
        <v>2</v>
      </c>
      <c r="J11" s="103">
        <v>11</v>
      </c>
      <c r="K11" s="103">
        <v>11</v>
      </c>
      <c r="L11" s="103">
        <v>36</v>
      </c>
      <c r="M11" s="103">
        <v>40</v>
      </c>
      <c r="N11" s="103">
        <v>54</v>
      </c>
      <c r="O11" s="103">
        <v>6</v>
      </c>
      <c r="P11" s="103">
        <v>0</v>
      </c>
      <c r="Q11" s="103">
        <v>2</v>
      </c>
      <c r="R11" s="103">
        <v>45</v>
      </c>
      <c r="S11" s="103">
        <v>15</v>
      </c>
      <c r="T11" s="103">
        <v>0</v>
      </c>
      <c r="U11" s="103">
        <v>0</v>
      </c>
      <c r="V11" s="103">
        <v>4</v>
      </c>
      <c r="W11" s="105">
        <v>4</v>
      </c>
      <c r="X11" s="105">
        <v>6</v>
      </c>
      <c r="Y11" s="105">
        <v>399</v>
      </c>
      <c r="Z11" s="105">
        <v>405</v>
      </c>
      <c r="AA11" s="85">
        <v>64.29</v>
      </c>
      <c r="AB11" s="97">
        <v>35.71</v>
      </c>
    </row>
    <row r="12" spans="2:28" ht="12.75">
      <c r="B12" s="86" t="s">
        <v>26</v>
      </c>
      <c r="C12" s="14">
        <v>2</v>
      </c>
      <c r="D12" s="14">
        <v>1</v>
      </c>
      <c r="E12" s="14" t="s">
        <v>24</v>
      </c>
      <c r="F12" s="118">
        <v>739</v>
      </c>
      <c r="G12" s="103">
        <v>61</v>
      </c>
      <c r="H12" s="103">
        <v>177</v>
      </c>
      <c r="I12" s="103">
        <v>5</v>
      </c>
      <c r="J12" s="103">
        <v>5</v>
      </c>
      <c r="K12" s="103">
        <v>19</v>
      </c>
      <c r="L12" s="103">
        <v>20</v>
      </c>
      <c r="M12" s="103">
        <v>65</v>
      </c>
      <c r="N12" s="103">
        <v>43</v>
      </c>
      <c r="O12" s="103">
        <v>1</v>
      </c>
      <c r="P12" s="103">
        <v>1</v>
      </c>
      <c r="Q12" s="103">
        <v>0</v>
      </c>
      <c r="R12" s="103">
        <v>29</v>
      </c>
      <c r="S12" s="103">
        <v>29</v>
      </c>
      <c r="T12" s="103">
        <v>0</v>
      </c>
      <c r="U12" s="103">
        <v>1</v>
      </c>
      <c r="V12" s="103">
        <v>1</v>
      </c>
      <c r="W12" s="105">
        <v>8</v>
      </c>
      <c r="X12" s="105">
        <v>3</v>
      </c>
      <c r="Y12" s="105">
        <v>465</v>
      </c>
      <c r="Z12" s="105">
        <v>468</v>
      </c>
      <c r="AA12" s="85">
        <v>63.33</v>
      </c>
      <c r="AB12" s="97">
        <v>36.37</v>
      </c>
    </row>
    <row r="13" spans="2:28" ht="12.75">
      <c r="B13" s="86" t="s">
        <v>26</v>
      </c>
      <c r="C13" s="14">
        <v>2</v>
      </c>
      <c r="D13" s="14">
        <v>2</v>
      </c>
      <c r="E13" s="14" t="s">
        <v>22</v>
      </c>
      <c r="F13" s="118">
        <v>608</v>
      </c>
      <c r="G13" s="103">
        <v>49</v>
      </c>
      <c r="H13" s="103">
        <v>107</v>
      </c>
      <c r="I13" s="103">
        <v>0</v>
      </c>
      <c r="J13" s="103">
        <v>6</v>
      </c>
      <c r="K13" s="103">
        <v>17</v>
      </c>
      <c r="L13" s="103">
        <v>19</v>
      </c>
      <c r="M13" s="103">
        <v>36</v>
      </c>
      <c r="N13" s="103">
        <v>42</v>
      </c>
      <c r="O13" s="103">
        <v>3</v>
      </c>
      <c r="P13" s="103">
        <v>1</v>
      </c>
      <c r="Q13" s="103">
        <v>0</v>
      </c>
      <c r="R13" s="103">
        <v>16</v>
      </c>
      <c r="S13" s="103">
        <v>11</v>
      </c>
      <c r="T13" s="103">
        <v>0</v>
      </c>
      <c r="U13" s="103">
        <v>1</v>
      </c>
      <c r="V13" s="103">
        <v>0</v>
      </c>
      <c r="W13" s="105">
        <v>7</v>
      </c>
      <c r="X13" s="105">
        <v>4</v>
      </c>
      <c r="Y13" s="105">
        <v>315</v>
      </c>
      <c r="Z13" s="105">
        <v>319</v>
      </c>
      <c r="AA13" s="85">
        <v>52.47</v>
      </c>
      <c r="AB13" s="97">
        <v>47.53</v>
      </c>
    </row>
    <row r="14" spans="2:28" ht="12.75">
      <c r="B14" s="86" t="s">
        <v>26</v>
      </c>
      <c r="C14" s="14">
        <v>2</v>
      </c>
      <c r="D14" s="14">
        <v>2</v>
      </c>
      <c r="E14" s="14" t="s">
        <v>23</v>
      </c>
      <c r="F14" s="118">
        <v>738</v>
      </c>
      <c r="G14" s="103">
        <v>61</v>
      </c>
      <c r="H14" s="103">
        <v>140</v>
      </c>
      <c r="I14" s="103">
        <v>0</v>
      </c>
      <c r="J14" s="103">
        <v>13</v>
      </c>
      <c r="K14" s="103">
        <v>18</v>
      </c>
      <c r="L14" s="103">
        <v>30</v>
      </c>
      <c r="M14" s="103">
        <v>60</v>
      </c>
      <c r="N14" s="103">
        <v>57</v>
      </c>
      <c r="O14" s="103">
        <v>0</v>
      </c>
      <c r="P14" s="103">
        <v>0</v>
      </c>
      <c r="Q14" s="103">
        <v>0</v>
      </c>
      <c r="R14" s="103">
        <v>23</v>
      </c>
      <c r="S14" s="103">
        <v>21</v>
      </c>
      <c r="T14" s="103">
        <v>0</v>
      </c>
      <c r="U14" s="103">
        <v>1</v>
      </c>
      <c r="V14" s="103">
        <v>4</v>
      </c>
      <c r="W14" s="105">
        <v>1</v>
      </c>
      <c r="X14" s="105">
        <v>4</v>
      </c>
      <c r="Y14" s="105">
        <v>429</v>
      </c>
      <c r="Z14" s="105">
        <v>433</v>
      </c>
      <c r="AA14" s="85">
        <v>58.67</v>
      </c>
      <c r="AB14" s="97">
        <v>41.33</v>
      </c>
    </row>
    <row r="15" spans="2:28" ht="12.75">
      <c r="B15" s="86" t="s">
        <v>78</v>
      </c>
      <c r="C15" s="14">
        <v>2</v>
      </c>
      <c r="D15" s="14">
        <v>3</v>
      </c>
      <c r="E15" s="14" t="s">
        <v>22</v>
      </c>
      <c r="F15" s="118">
        <v>769</v>
      </c>
      <c r="G15" s="103">
        <v>79</v>
      </c>
      <c r="H15" s="103">
        <v>86</v>
      </c>
      <c r="I15" s="103">
        <v>1</v>
      </c>
      <c r="J15" s="103">
        <v>3</v>
      </c>
      <c r="K15" s="103">
        <v>17</v>
      </c>
      <c r="L15" s="103">
        <v>39</v>
      </c>
      <c r="M15" s="103">
        <v>41</v>
      </c>
      <c r="N15" s="103">
        <v>88</v>
      </c>
      <c r="O15" s="103">
        <v>1</v>
      </c>
      <c r="P15" s="103">
        <v>0</v>
      </c>
      <c r="Q15" s="103">
        <v>1</v>
      </c>
      <c r="R15" s="103">
        <v>40</v>
      </c>
      <c r="S15" s="103">
        <v>13</v>
      </c>
      <c r="T15" s="103">
        <v>2</v>
      </c>
      <c r="U15" s="103">
        <v>0</v>
      </c>
      <c r="V15" s="103">
        <v>3</v>
      </c>
      <c r="W15" s="105">
        <v>3</v>
      </c>
      <c r="X15" s="105">
        <v>2</v>
      </c>
      <c r="Y15" s="105">
        <v>417</v>
      </c>
      <c r="Z15" s="105">
        <v>419</v>
      </c>
      <c r="AA15" s="85">
        <v>54.49</v>
      </c>
      <c r="AB15" s="97">
        <v>45.51</v>
      </c>
    </row>
    <row r="16" spans="2:28" ht="12.75">
      <c r="B16" s="86" t="s">
        <v>78</v>
      </c>
      <c r="C16" s="14">
        <v>2</v>
      </c>
      <c r="D16" s="14">
        <v>3</v>
      </c>
      <c r="E16" s="14" t="s">
        <v>23</v>
      </c>
      <c r="F16" s="118">
        <v>888</v>
      </c>
      <c r="G16" s="103">
        <v>86</v>
      </c>
      <c r="H16" s="103">
        <v>99</v>
      </c>
      <c r="I16" s="103">
        <v>0</v>
      </c>
      <c r="J16" s="103">
        <v>10</v>
      </c>
      <c r="K16" s="103">
        <v>35</v>
      </c>
      <c r="L16" s="103">
        <v>35</v>
      </c>
      <c r="M16" s="103">
        <v>73</v>
      </c>
      <c r="N16" s="103">
        <v>70</v>
      </c>
      <c r="O16" s="103">
        <v>2</v>
      </c>
      <c r="P16" s="103">
        <v>0</v>
      </c>
      <c r="Q16" s="103">
        <v>2</v>
      </c>
      <c r="R16" s="103">
        <v>49</v>
      </c>
      <c r="S16" s="103">
        <v>12</v>
      </c>
      <c r="T16" s="103">
        <v>1</v>
      </c>
      <c r="U16" s="103">
        <v>2</v>
      </c>
      <c r="V16" s="103">
        <v>9</v>
      </c>
      <c r="W16" s="105">
        <v>2</v>
      </c>
      <c r="X16" s="105">
        <v>8</v>
      </c>
      <c r="Y16" s="105">
        <v>487</v>
      </c>
      <c r="Z16" s="105">
        <v>495</v>
      </c>
      <c r="AA16" s="85">
        <v>55.74</v>
      </c>
      <c r="AB16" s="97">
        <v>44.26</v>
      </c>
    </row>
    <row r="17" spans="2:28" ht="12.75">
      <c r="B17" s="86" t="s">
        <v>81</v>
      </c>
      <c r="C17" s="14">
        <v>2</v>
      </c>
      <c r="D17" s="14">
        <v>4</v>
      </c>
      <c r="E17" s="14" t="s">
        <v>22</v>
      </c>
      <c r="F17" s="118">
        <v>683</v>
      </c>
      <c r="G17" s="103">
        <v>45</v>
      </c>
      <c r="H17" s="103">
        <v>112</v>
      </c>
      <c r="I17" s="103">
        <v>2</v>
      </c>
      <c r="J17" s="103">
        <v>3</v>
      </c>
      <c r="K17" s="103">
        <v>24</v>
      </c>
      <c r="L17" s="103">
        <v>35</v>
      </c>
      <c r="M17" s="103">
        <v>34</v>
      </c>
      <c r="N17" s="103">
        <v>52</v>
      </c>
      <c r="O17" s="103">
        <v>3</v>
      </c>
      <c r="P17" s="103">
        <v>0</v>
      </c>
      <c r="Q17" s="103">
        <v>2</v>
      </c>
      <c r="R17" s="103">
        <v>37</v>
      </c>
      <c r="S17" s="103">
        <v>7</v>
      </c>
      <c r="T17" s="103">
        <v>0</v>
      </c>
      <c r="U17" s="103">
        <v>1</v>
      </c>
      <c r="V17" s="103">
        <v>3</v>
      </c>
      <c r="W17" s="105">
        <v>8</v>
      </c>
      <c r="X17" s="105">
        <v>6</v>
      </c>
      <c r="Y17" s="105">
        <v>368</v>
      </c>
      <c r="Z17" s="105">
        <v>374</v>
      </c>
      <c r="AA17" s="85">
        <v>54.76</v>
      </c>
      <c r="AB17" s="97">
        <v>45.24</v>
      </c>
    </row>
    <row r="18" spans="2:28" ht="12.75">
      <c r="B18" s="86" t="s">
        <v>81</v>
      </c>
      <c r="C18" s="14">
        <v>2</v>
      </c>
      <c r="D18" s="14">
        <v>4</v>
      </c>
      <c r="E18" s="14" t="s">
        <v>23</v>
      </c>
      <c r="F18" s="118">
        <v>856</v>
      </c>
      <c r="G18" s="103">
        <v>63</v>
      </c>
      <c r="H18" s="103">
        <v>126</v>
      </c>
      <c r="I18" s="103">
        <v>2</v>
      </c>
      <c r="J18" s="103">
        <v>10</v>
      </c>
      <c r="K18" s="103">
        <v>20</v>
      </c>
      <c r="L18" s="103">
        <v>45</v>
      </c>
      <c r="M18" s="103">
        <v>51</v>
      </c>
      <c r="N18" s="103">
        <v>58</v>
      </c>
      <c r="O18" s="103">
        <v>0</v>
      </c>
      <c r="P18" s="103">
        <v>0</v>
      </c>
      <c r="Q18" s="103">
        <v>1</v>
      </c>
      <c r="R18" s="103">
        <v>37</v>
      </c>
      <c r="S18" s="103">
        <v>12</v>
      </c>
      <c r="T18" s="103">
        <v>2</v>
      </c>
      <c r="U18" s="103">
        <v>3</v>
      </c>
      <c r="V18" s="103">
        <v>7</v>
      </c>
      <c r="W18" s="105">
        <v>7</v>
      </c>
      <c r="X18" s="105">
        <v>9</v>
      </c>
      <c r="Y18" s="105">
        <v>444</v>
      </c>
      <c r="Z18" s="105">
        <v>453</v>
      </c>
      <c r="AA18" s="85">
        <v>52.92</v>
      </c>
      <c r="AB18" s="97">
        <v>47.08</v>
      </c>
    </row>
    <row r="19" spans="2:28" ht="12.75">
      <c r="B19" s="86" t="s">
        <v>81</v>
      </c>
      <c r="C19" s="14">
        <v>2</v>
      </c>
      <c r="D19" s="14">
        <v>5</v>
      </c>
      <c r="E19" s="14" t="s">
        <v>22</v>
      </c>
      <c r="F19" s="118">
        <v>872</v>
      </c>
      <c r="G19" s="103">
        <v>92</v>
      </c>
      <c r="H19" s="103">
        <v>111</v>
      </c>
      <c r="I19" s="103">
        <v>3</v>
      </c>
      <c r="J19" s="103">
        <v>8</v>
      </c>
      <c r="K19" s="103">
        <v>28</v>
      </c>
      <c r="L19" s="103">
        <v>46</v>
      </c>
      <c r="M19" s="103">
        <v>43</v>
      </c>
      <c r="N19" s="103">
        <v>126</v>
      </c>
      <c r="O19" s="103">
        <v>2</v>
      </c>
      <c r="P19" s="103">
        <v>0</v>
      </c>
      <c r="Q19" s="103">
        <v>1</v>
      </c>
      <c r="R19" s="103">
        <v>67</v>
      </c>
      <c r="S19" s="103">
        <v>4</v>
      </c>
      <c r="T19" s="103">
        <v>1</v>
      </c>
      <c r="U19" s="103">
        <v>3</v>
      </c>
      <c r="V19" s="103">
        <v>2</v>
      </c>
      <c r="W19" s="105">
        <v>10</v>
      </c>
      <c r="X19" s="105">
        <v>2</v>
      </c>
      <c r="Y19" s="105">
        <v>547</v>
      </c>
      <c r="Z19" s="105">
        <v>549</v>
      </c>
      <c r="AA19" s="85">
        <v>62.96</v>
      </c>
      <c r="AB19" s="97">
        <v>37.04</v>
      </c>
    </row>
    <row r="20" spans="2:28" ht="12.75">
      <c r="B20" s="86" t="s">
        <v>81</v>
      </c>
      <c r="C20" s="14">
        <v>2</v>
      </c>
      <c r="D20" s="14">
        <v>5</v>
      </c>
      <c r="E20" s="14" t="s">
        <v>23</v>
      </c>
      <c r="F20" s="118">
        <v>1006</v>
      </c>
      <c r="G20" s="103">
        <v>120</v>
      </c>
      <c r="H20" s="103">
        <v>140</v>
      </c>
      <c r="I20" s="103">
        <v>2</v>
      </c>
      <c r="J20" s="103">
        <v>7</v>
      </c>
      <c r="K20" s="103">
        <v>22</v>
      </c>
      <c r="L20" s="103">
        <v>38</v>
      </c>
      <c r="M20" s="103">
        <v>49</v>
      </c>
      <c r="N20" s="103">
        <v>129</v>
      </c>
      <c r="O20" s="103">
        <v>1</v>
      </c>
      <c r="P20" s="103">
        <v>0</v>
      </c>
      <c r="Q20" s="103">
        <v>0</v>
      </c>
      <c r="R20" s="103">
        <v>99</v>
      </c>
      <c r="S20" s="103">
        <v>5</v>
      </c>
      <c r="T20" s="103">
        <v>0</v>
      </c>
      <c r="U20" s="103">
        <v>2</v>
      </c>
      <c r="V20" s="103">
        <v>7</v>
      </c>
      <c r="W20" s="105">
        <v>11</v>
      </c>
      <c r="X20" s="105">
        <v>5</v>
      </c>
      <c r="Y20" s="105">
        <v>632</v>
      </c>
      <c r="Z20" s="105">
        <v>637</v>
      </c>
      <c r="AA20" s="85">
        <v>63.32</v>
      </c>
      <c r="AB20" s="97">
        <v>36.68</v>
      </c>
    </row>
    <row r="21" spans="2:28" ht="12.75">
      <c r="B21" s="86" t="s">
        <v>82</v>
      </c>
      <c r="C21" s="14">
        <v>3</v>
      </c>
      <c r="D21" s="14">
        <v>1</v>
      </c>
      <c r="E21" s="14" t="s">
        <v>22</v>
      </c>
      <c r="F21" s="118">
        <v>509</v>
      </c>
      <c r="G21" s="103">
        <v>54</v>
      </c>
      <c r="H21" s="103">
        <v>84</v>
      </c>
      <c r="I21" s="103">
        <v>1</v>
      </c>
      <c r="J21" s="103">
        <v>3</v>
      </c>
      <c r="K21" s="103">
        <v>9</v>
      </c>
      <c r="L21" s="103">
        <v>20</v>
      </c>
      <c r="M21" s="103">
        <v>62</v>
      </c>
      <c r="N21" s="103">
        <v>54</v>
      </c>
      <c r="O21" s="103">
        <v>0</v>
      </c>
      <c r="P21" s="103">
        <v>1</v>
      </c>
      <c r="Q21" s="103">
        <v>0</v>
      </c>
      <c r="R21" s="103">
        <v>16</v>
      </c>
      <c r="S21" s="103">
        <v>17</v>
      </c>
      <c r="T21" s="103">
        <v>0</v>
      </c>
      <c r="U21" s="103">
        <v>1</v>
      </c>
      <c r="V21" s="103">
        <v>7</v>
      </c>
      <c r="W21" s="105">
        <v>7</v>
      </c>
      <c r="X21" s="105">
        <v>3</v>
      </c>
      <c r="Y21" s="105">
        <v>336</v>
      </c>
      <c r="Z21" s="105">
        <v>339</v>
      </c>
      <c r="AA21" s="85">
        <v>66.6</v>
      </c>
      <c r="AB21" s="97">
        <v>33.4</v>
      </c>
    </row>
    <row r="22" spans="2:28" ht="12.75">
      <c r="B22" s="86" t="s">
        <v>82</v>
      </c>
      <c r="C22" s="14">
        <v>3</v>
      </c>
      <c r="D22" s="14">
        <v>1</v>
      </c>
      <c r="E22" s="14" t="s">
        <v>23</v>
      </c>
      <c r="F22" s="118">
        <v>615</v>
      </c>
      <c r="G22" s="103">
        <v>75</v>
      </c>
      <c r="H22" s="103">
        <v>119</v>
      </c>
      <c r="I22" s="103">
        <v>3</v>
      </c>
      <c r="J22" s="103">
        <v>8</v>
      </c>
      <c r="K22" s="103">
        <v>13</v>
      </c>
      <c r="L22" s="103">
        <v>31</v>
      </c>
      <c r="M22" s="103">
        <v>73</v>
      </c>
      <c r="N22" s="103">
        <v>53</v>
      </c>
      <c r="O22" s="103">
        <v>2</v>
      </c>
      <c r="P22" s="103">
        <v>0</v>
      </c>
      <c r="Q22" s="103">
        <v>1</v>
      </c>
      <c r="R22" s="103">
        <v>30</v>
      </c>
      <c r="S22" s="103">
        <v>23</v>
      </c>
      <c r="T22" s="103">
        <v>0</v>
      </c>
      <c r="U22" s="103">
        <v>1</v>
      </c>
      <c r="V22" s="103">
        <v>3</v>
      </c>
      <c r="W22" s="105">
        <v>9</v>
      </c>
      <c r="X22" s="105">
        <v>2</v>
      </c>
      <c r="Y22" s="105">
        <v>444</v>
      </c>
      <c r="Z22" s="105">
        <v>446</v>
      </c>
      <c r="AA22" s="85">
        <v>72.52</v>
      </c>
      <c r="AB22" s="97">
        <v>27.48</v>
      </c>
    </row>
    <row r="23" spans="2:28" ht="12.75">
      <c r="B23" s="86" t="s">
        <v>160</v>
      </c>
      <c r="C23" s="14">
        <v>3</v>
      </c>
      <c r="D23" s="14">
        <v>2</v>
      </c>
      <c r="E23" s="14" t="s">
        <v>22</v>
      </c>
      <c r="F23" s="118">
        <v>670</v>
      </c>
      <c r="G23" s="103">
        <v>67</v>
      </c>
      <c r="H23" s="103">
        <v>108</v>
      </c>
      <c r="I23" s="103">
        <v>3</v>
      </c>
      <c r="J23" s="103">
        <v>4</v>
      </c>
      <c r="K23" s="122">
        <v>16</v>
      </c>
      <c r="L23" s="122">
        <v>33</v>
      </c>
      <c r="M23" s="122">
        <v>46</v>
      </c>
      <c r="N23" s="103">
        <v>67</v>
      </c>
      <c r="O23" s="103">
        <v>0</v>
      </c>
      <c r="P23" s="103">
        <v>0</v>
      </c>
      <c r="Q23" s="103">
        <v>2</v>
      </c>
      <c r="R23" s="103">
        <v>37</v>
      </c>
      <c r="S23" s="103">
        <v>10</v>
      </c>
      <c r="T23" s="103">
        <v>0</v>
      </c>
      <c r="U23" s="103">
        <v>0</v>
      </c>
      <c r="V23" s="103">
        <v>4</v>
      </c>
      <c r="W23" s="105">
        <v>5</v>
      </c>
      <c r="X23" s="105">
        <v>4</v>
      </c>
      <c r="Y23" s="105">
        <v>402</v>
      </c>
      <c r="Z23" s="105">
        <v>406</v>
      </c>
      <c r="AA23" s="85">
        <v>60.6</v>
      </c>
      <c r="AB23" s="97">
        <v>39.4</v>
      </c>
    </row>
    <row r="24" spans="2:28" ht="12.75">
      <c r="B24" s="86" t="s">
        <v>160</v>
      </c>
      <c r="C24" s="14">
        <v>3</v>
      </c>
      <c r="D24" s="14">
        <v>2</v>
      </c>
      <c r="E24" s="14" t="s">
        <v>23</v>
      </c>
      <c r="F24" s="118">
        <v>759</v>
      </c>
      <c r="G24" s="103">
        <v>76</v>
      </c>
      <c r="H24" s="103">
        <v>108</v>
      </c>
      <c r="I24" s="103">
        <v>1</v>
      </c>
      <c r="J24" s="103">
        <v>7</v>
      </c>
      <c r="K24" s="122">
        <v>19</v>
      </c>
      <c r="L24" s="122">
        <v>46</v>
      </c>
      <c r="M24" s="122">
        <v>53</v>
      </c>
      <c r="N24" s="103">
        <v>90</v>
      </c>
      <c r="O24" s="103">
        <v>0</v>
      </c>
      <c r="P24" s="103">
        <v>0</v>
      </c>
      <c r="Q24" s="103">
        <v>1</v>
      </c>
      <c r="R24" s="103">
        <v>25</v>
      </c>
      <c r="S24" s="103">
        <v>22</v>
      </c>
      <c r="T24" s="103">
        <v>0</v>
      </c>
      <c r="U24" s="103">
        <v>2</v>
      </c>
      <c r="V24" s="103">
        <v>4</v>
      </c>
      <c r="W24" s="105">
        <v>3</v>
      </c>
      <c r="X24" s="105">
        <v>8</v>
      </c>
      <c r="Y24" s="105">
        <v>457</v>
      </c>
      <c r="Z24" s="105">
        <v>465</v>
      </c>
      <c r="AA24" s="85">
        <v>61.26</v>
      </c>
      <c r="AB24" s="97">
        <v>38.74</v>
      </c>
    </row>
    <row r="25" spans="2:28" ht="12.75">
      <c r="B25" s="86" t="s">
        <v>90</v>
      </c>
      <c r="C25" s="14">
        <v>3</v>
      </c>
      <c r="D25" s="14">
        <v>3</v>
      </c>
      <c r="E25" s="14" t="s">
        <v>22</v>
      </c>
      <c r="F25" s="118">
        <v>653</v>
      </c>
      <c r="G25" s="103">
        <v>57</v>
      </c>
      <c r="H25" s="103">
        <v>101</v>
      </c>
      <c r="I25" s="103">
        <v>3</v>
      </c>
      <c r="J25" s="103">
        <v>0</v>
      </c>
      <c r="K25" s="122">
        <v>18</v>
      </c>
      <c r="L25" s="122">
        <v>32</v>
      </c>
      <c r="M25" s="122">
        <v>42</v>
      </c>
      <c r="N25" s="103">
        <v>75</v>
      </c>
      <c r="O25" s="103">
        <v>0</v>
      </c>
      <c r="P25" s="103">
        <v>1</v>
      </c>
      <c r="Q25" s="103">
        <v>1</v>
      </c>
      <c r="R25" s="103">
        <v>34</v>
      </c>
      <c r="S25" s="103">
        <v>10</v>
      </c>
      <c r="T25" s="103">
        <v>0</v>
      </c>
      <c r="U25" s="103">
        <v>2</v>
      </c>
      <c r="V25" s="103">
        <v>4</v>
      </c>
      <c r="W25" s="105">
        <v>5</v>
      </c>
      <c r="X25" s="105">
        <v>4</v>
      </c>
      <c r="Y25" s="105">
        <v>385</v>
      </c>
      <c r="Z25" s="105">
        <v>389</v>
      </c>
      <c r="AA25" s="85">
        <v>59.57</v>
      </c>
      <c r="AB25" s="97">
        <v>40.53</v>
      </c>
    </row>
    <row r="26" spans="2:28" ht="12.75">
      <c r="B26" s="86" t="s">
        <v>90</v>
      </c>
      <c r="C26" s="14">
        <v>3</v>
      </c>
      <c r="D26" s="14">
        <v>3</v>
      </c>
      <c r="E26" s="14" t="s">
        <v>23</v>
      </c>
      <c r="F26" s="118">
        <v>634</v>
      </c>
      <c r="G26" s="103">
        <v>70</v>
      </c>
      <c r="H26" s="103">
        <v>79</v>
      </c>
      <c r="I26" s="103">
        <v>0</v>
      </c>
      <c r="J26" s="103">
        <v>7</v>
      </c>
      <c r="K26" s="122">
        <v>9</v>
      </c>
      <c r="L26" s="122">
        <v>27</v>
      </c>
      <c r="M26" s="122">
        <v>34</v>
      </c>
      <c r="N26" s="103">
        <v>85</v>
      </c>
      <c r="O26" s="103">
        <v>2</v>
      </c>
      <c r="P26" s="103">
        <v>0</v>
      </c>
      <c r="Q26" s="103">
        <v>2</v>
      </c>
      <c r="R26" s="103">
        <v>40</v>
      </c>
      <c r="S26" s="103">
        <v>3</v>
      </c>
      <c r="T26" s="103">
        <v>0</v>
      </c>
      <c r="U26" s="103">
        <v>1</v>
      </c>
      <c r="V26" s="103">
        <v>4</v>
      </c>
      <c r="W26" s="105">
        <v>9</v>
      </c>
      <c r="X26" s="105">
        <v>3</v>
      </c>
      <c r="Y26" s="105">
        <v>372</v>
      </c>
      <c r="Z26" s="105">
        <v>375</v>
      </c>
      <c r="AA26" s="85">
        <v>59.15</v>
      </c>
      <c r="AB26" s="97">
        <v>40.85</v>
      </c>
    </row>
    <row r="27" spans="2:28" ht="12.75">
      <c r="B27" s="86" t="s">
        <v>90</v>
      </c>
      <c r="C27" s="14">
        <v>3</v>
      </c>
      <c r="D27" s="14">
        <v>3</v>
      </c>
      <c r="E27" s="14" t="s">
        <v>79</v>
      </c>
      <c r="F27" s="118">
        <v>718</v>
      </c>
      <c r="G27" s="103">
        <v>79</v>
      </c>
      <c r="H27" s="103">
        <v>114</v>
      </c>
      <c r="I27" s="103">
        <v>4</v>
      </c>
      <c r="J27" s="103">
        <v>4</v>
      </c>
      <c r="K27" s="122">
        <v>6</v>
      </c>
      <c r="L27" s="122">
        <v>45</v>
      </c>
      <c r="M27" s="122">
        <v>39</v>
      </c>
      <c r="N27" s="103">
        <v>73</v>
      </c>
      <c r="O27" s="103">
        <v>1</v>
      </c>
      <c r="P27" s="103">
        <v>0</v>
      </c>
      <c r="Q27" s="103">
        <v>4</v>
      </c>
      <c r="R27" s="103">
        <v>42</v>
      </c>
      <c r="S27" s="103">
        <v>8</v>
      </c>
      <c r="T27" s="103">
        <v>1</v>
      </c>
      <c r="U27" s="103">
        <v>1</v>
      </c>
      <c r="V27" s="103">
        <v>6</v>
      </c>
      <c r="W27" s="105">
        <v>10</v>
      </c>
      <c r="X27" s="105">
        <v>8</v>
      </c>
      <c r="Y27" s="105">
        <v>437</v>
      </c>
      <c r="Z27" s="105">
        <v>445</v>
      </c>
      <c r="AA27" s="85">
        <v>61.98</v>
      </c>
      <c r="AB27" s="97">
        <v>38.02</v>
      </c>
    </row>
    <row r="28" spans="2:28" ht="12.75">
      <c r="B28" s="86" t="s">
        <v>83</v>
      </c>
      <c r="C28" s="14">
        <v>3</v>
      </c>
      <c r="D28" s="14">
        <v>4</v>
      </c>
      <c r="E28" s="14" t="s">
        <v>22</v>
      </c>
      <c r="F28" s="118">
        <v>651</v>
      </c>
      <c r="G28" s="103">
        <v>66</v>
      </c>
      <c r="H28" s="103">
        <v>103</v>
      </c>
      <c r="I28" s="103">
        <v>5</v>
      </c>
      <c r="J28" s="103">
        <v>10</v>
      </c>
      <c r="K28" s="122">
        <v>16</v>
      </c>
      <c r="L28" s="122">
        <v>35</v>
      </c>
      <c r="M28" s="122">
        <v>46</v>
      </c>
      <c r="N28" s="103">
        <v>62</v>
      </c>
      <c r="O28" s="103">
        <v>0</v>
      </c>
      <c r="P28" s="103">
        <v>0</v>
      </c>
      <c r="Q28" s="103">
        <v>1</v>
      </c>
      <c r="R28" s="103">
        <v>52</v>
      </c>
      <c r="S28" s="103">
        <v>15</v>
      </c>
      <c r="T28" s="103">
        <v>2</v>
      </c>
      <c r="U28" s="103">
        <v>4</v>
      </c>
      <c r="V28" s="103">
        <v>2</v>
      </c>
      <c r="W28" s="105">
        <v>16</v>
      </c>
      <c r="X28" s="105">
        <v>6</v>
      </c>
      <c r="Y28" s="105">
        <v>435</v>
      </c>
      <c r="Z28" s="105">
        <v>441</v>
      </c>
      <c r="AA28" s="85">
        <v>67.74</v>
      </c>
      <c r="AB28" s="97">
        <v>32.26</v>
      </c>
    </row>
    <row r="29" spans="2:28" ht="12.75">
      <c r="B29" s="86" t="s">
        <v>83</v>
      </c>
      <c r="C29" s="14">
        <v>3</v>
      </c>
      <c r="D29" s="14">
        <v>4</v>
      </c>
      <c r="E29" s="14" t="s">
        <v>23</v>
      </c>
      <c r="F29" s="118">
        <v>697</v>
      </c>
      <c r="G29" s="103">
        <v>90</v>
      </c>
      <c r="H29" s="103">
        <v>83</v>
      </c>
      <c r="I29" s="103">
        <v>3</v>
      </c>
      <c r="J29" s="103">
        <v>6</v>
      </c>
      <c r="K29" s="122">
        <v>22</v>
      </c>
      <c r="L29" s="122">
        <v>42</v>
      </c>
      <c r="M29" s="122">
        <v>34</v>
      </c>
      <c r="N29" s="103">
        <v>83</v>
      </c>
      <c r="O29" s="103">
        <v>2</v>
      </c>
      <c r="P29" s="103">
        <v>0</v>
      </c>
      <c r="Q29" s="103">
        <v>3</v>
      </c>
      <c r="R29" s="103">
        <v>54</v>
      </c>
      <c r="S29" s="103">
        <v>10</v>
      </c>
      <c r="T29" s="103">
        <v>0</v>
      </c>
      <c r="U29" s="103">
        <v>2</v>
      </c>
      <c r="V29" s="103">
        <v>1</v>
      </c>
      <c r="W29" s="105">
        <v>9</v>
      </c>
      <c r="X29" s="105">
        <v>10</v>
      </c>
      <c r="Y29" s="105">
        <v>444</v>
      </c>
      <c r="Z29" s="105">
        <v>454</v>
      </c>
      <c r="AA29" s="85">
        <v>65.14</v>
      </c>
      <c r="AB29" s="97">
        <v>34.86</v>
      </c>
    </row>
    <row r="30" spans="2:28" ht="12.75">
      <c r="B30" s="86" t="s">
        <v>83</v>
      </c>
      <c r="C30" s="14">
        <v>3</v>
      </c>
      <c r="D30" s="14">
        <v>4</v>
      </c>
      <c r="E30" s="14" t="s">
        <v>79</v>
      </c>
      <c r="F30" s="118">
        <v>801</v>
      </c>
      <c r="G30" s="103">
        <v>92</v>
      </c>
      <c r="H30" s="103">
        <v>118</v>
      </c>
      <c r="I30" s="103">
        <v>2</v>
      </c>
      <c r="J30" s="103">
        <v>8</v>
      </c>
      <c r="K30" s="122">
        <v>24</v>
      </c>
      <c r="L30" s="122">
        <v>36</v>
      </c>
      <c r="M30" s="122">
        <v>51</v>
      </c>
      <c r="N30" s="103">
        <v>65</v>
      </c>
      <c r="O30" s="103">
        <v>4</v>
      </c>
      <c r="P30" s="103">
        <v>0</v>
      </c>
      <c r="Q30" s="103">
        <v>2</v>
      </c>
      <c r="R30" s="103">
        <v>59</v>
      </c>
      <c r="S30" s="103">
        <v>14</v>
      </c>
      <c r="T30" s="103">
        <v>1</v>
      </c>
      <c r="U30" s="103">
        <v>1</v>
      </c>
      <c r="V30" s="103">
        <v>3</v>
      </c>
      <c r="W30" s="105">
        <v>6</v>
      </c>
      <c r="X30" s="105">
        <v>9</v>
      </c>
      <c r="Y30" s="105">
        <v>486</v>
      </c>
      <c r="Z30" s="105">
        <v>495</v>
      </c>
      <c r="AA30" s="85">
        <v>61.8</v>
      </c>
      <c r="AB30" s="97">
        <v>38.2</v>
      </c>
    </row>
    <row r="31" spans="2:28" ht="12.75">
      <c r="B31" s="86" t="s">
        <v>82</v>
      </c>
      <c r="C31" s="14">
        <v>3</v>
      </c>
      <c r="D31" s="14">
        <v>5</v>
      </c>
      <c r="E31" s="14" t="s">
        <v>24</v>
      </c>
      <c r="F31" s="118">
        <v>893</v>
      </c>
      <c r="G31" s="103">
        <v>95</v>
      </c>
      <c r="H31" s="103">
        <v>160</v>
      </c>
      <c r="I31" s="103">
        <v>1</v>
      </c>
      <c r="J31" s="103">
        <v>15</v>
      </c>
      <c r="K31" s="122">
        <v>19</v>
      </c>
      <c r="L31" s="122">
        <v>55</v>
      </c>
      <c r="M31" s="122">
        <v>87</v>
      </c>
      <c r="N31" s="103">
        <v>61</v>
      </c>
      <c r="O31" s="103">
        <v>3</v>
      </c>
      <c r="P31" s="103">
        <v>0</v>
      </c>
      <c r="Q31" s="103">
        <v>1</v>
      </c>
      <c r="R31" s="103">
        <v>29</v>
      </c>
      <c r="S31" s="103">
        <v>30</v>
      </c>
      <c r="T31" s="103">
        <v>0</v>
      </c>
      <c r="U31" s="103">
        <v>2</v>
      </c>
      <c r="V31" s="103">
        <v>2</v>
      </c>
      <c r="W31" s="105">
        <v>11</v>
      </c>
      <c r="X31" s="105">
        <v>5</v>
      </c>
      <c r="Y31" s="105">
        <v>571</v>
      </c>
      <c r="Z31" s="105">
        <v>576</v>
      </c>
      <c r="AA31" s="85">
        <v>64.5</v>
      </c>
      <c r="AB31" s="97">
        <v>35.5</v>
      </c>
    </row>
    <row r="32" spans="2:28" ht="12.75">
      <c r="B32" s="86" t="s">
        <v>160</v>
      </c>
      <c r="C32" s="14">
        <v>3</v>
      </c>
      <c r="D32" s="14">
        <v>6</v>
      </c>
      <c r="E32" s="14" t="s">
        <v>22</v>
      </c>
      <c r="F32" s="118">
        <v>694</v>
      </c>
      <c r="G32" s="103">
        <v>56</v>
      </c>
      <c r="H32" s="103">
        <v>152</v>
      </c>
      <c r="I32" s="103">
        <v>2</v>
      </c>
      <c r="J32" s="103">
        <v>11</v>
      </c>
      <c r="K32" s="122">
        <v>8</v>
      </c>
      <c r="L32" s="122">
        <v>37</v>
      </c>
      <c r="M32" s="122">
        <v>70</v>
      </c>
      <c r="N32" s="103">
        <v>68</v>
      </c>
      <c r="O32" s="103">
        <v>0</v>
      </c>
      <c r="P32" s="103">
        <v>0</v>
      </c>
      <c r="Q32" s="103">
        <v>0</v>
      </c>
      <c r="R32" s="103">
        <v>23</v>
      </c>
      <c r="S32" s="103">
        <v>8</v>
      </c>
      <c r="T32" s="103">
        <v>0</v>
      </c>
      <c r="U32" s="103">
        <v>0</v>
      </c>
      <c r="V32" s="103">
        <v>0</v>
      </c>
      <c r="W32" s="105">
        <v>13</v>
      </c>
      <c r="X32" s="105">
        <v>2</v>
      </c>
      <c r="Y32" s="105">
        <v>448</v>
      </c>
      <c r="Z32" s="105">
        <v>450</v>
      </c>
      <c r="AA32" s="85">
        <v>64.84</v>
      </c>
      <c r="AB32" s="97">
        <v>35.16</v>
      </c>
    </row>
    <row r="33" spans="2:28" ht="12.75">
      <c r="B33" s="86" t="s">
        <v>160</v>
      </c>
      <c r="C33" s="14">
        <v>3</v>
      </c>
      <c r="D33" s="14">
        <v>6</v>
      </c>
      <c r="E33" s="14" t="s">
        <v>23</v>
      </c>
      <c r="F33" s="118">
        <v>798</v>
      </c>
      <c r="G33" s="122">
        <v>79</v>
      </c>
      <c r="H33" s="122">
        <v>164</v>
      </c>
      <c r="I33" s="103">
        <v>6</v>
      </c>
      <c r="J33" s="103">
        <v>13</v>
      </c>
      <c r="K33" s="122">
        <v>10</v>
      </c>
      <c r="L33" s="122">
        <v>45</v>
      </c>
      <c r="M33" s="122">
        <v>86</v>
      </c>
      <c r="N33" s="103">
        <v>64</v>
      </c>
      <c r="O33" s="103">
        <v>1</v>
      </c>
      <c r="P33" s="103">
        <v>0</v>
      </c>
      <c r="Q33" s="103">
        <v>4</v>
      </c>
      <c r="R33" s="103">
        <v>20</v>
      </c>
      <c r="S33" s="103">
        <v>15</v>
      </c>
      <c r="T33" s="103">
        <v>0</v>
      </c>
      <c r="U33" s="103">
        <v>0</v>
      </c>
      <c r="V33" s="103">
        <v>4</v>
      </c>
      <c r="W33" s="105">
        <v>13</v>
      </c>
      <c r="X33" s="105">
        <v>6</v>
      </c>
      <c r="Y33" s="105">
        <v>524</v>
      </c>
      <c r="Z33" s="105">
        <v>530</v>
      </c>
      <c r="AA33" s="85">
        <v>66.42</v>
      </c>
      <c r="AB33" s="97">
        <v>33.58</v>
      </c>
    </row>
    <row r="34" spans="2:28" ht="12.75">
      <c r="B34" s="86" t="s">
        <v>84</v>
      </c>
      <c r="C34" s="14">
        <v>3</v>
      </c>
      <c r="D34" s="14">
        <v>7</v>
      </c>
      <c r="E34" s="14" t="s">
        <v>22</v>
      </c>
      <c r="F34" s="118">
        <v>661</v>
      </c>
      <c r="G34" s="122">
        <v>58</v>
      </c>
      <c r="H34" s="122">
        <v>103</v>
      </c>
      <c r="I34" s="103">
        <v>3</v>
      </c>
      <c r="J34" s="103">
        <v>11</v>
      </c>
      <c r="K34" s="122">
        <v>9</v>
      </c>
      <c r="L34" s="122">
        <v>23</v>
      </c>
      <c r="M34" s="122">
        <v>31</v>
      </c>
      <c r="N34" s="103">
        <v>70</v>
      </c>
      <c r="O34" s="103">
        <v>1</v>
      </c>
      <c r="P34" s="103">
        <v>1</v>
      </c>
      <c r="Q34" s="103">
        <v>0</v>
      </c>
      <c r="R34" s="103">
        <v>45</v>
      </c>
      <c r="S34" s="103">
        <v>9</v>
      </c>
      <c r="T34" s="103">
        <v>0</v>
      </c>
      <c r="U34" s="103">
        <v>3</v>
      </c>
      <c r="V34" s="103">
        <v>3</v>
      </c>
      <c r="W34" s="105">
        <v>5</v>
      </c>
      <c r="X34" s="105">
        <v>3</v>
      </c>
      <c r="Y34" s="105">
        <v>375</v>
      </c>
      <c r="Z34" s="105">
        <v>378</v>
      </c>
      <c r="AA34" s="85">
        <v>57.19</v>
      </c>
      <c r="AB34" s="97">
        <v>42.81</v>
      </c>
    </row>
    <row r="35" spans="2:28" ht="12.75">
      <c r="B35" s="86" t="s">
        <v>84</v>
      </c>
      <c r="C35" s="14">
        <v>3</v>
      </c>
      <c r="D35" s="14">
        <v>7</v>
      </c>
      <c r="E35" s="14" t="s">
        <v>23</v>
      </c>
      <c r="F35" s="118">
        <v>774</v>
      </c>
      <c r="G35" s="122">
        <v>62</v>
      </c>
      <c r="H35" s="122">
        <v>126</v>
      </c>
      <c r="I35" s="103">
        <v>2</v>
      </c>
      <c r="J35" s="103">
        <v>4</v>
      </c>
      <c r="K35" s="122">
        <v>8</v>
      </c>
      <c r="L35" s="122">
        <v>46</v>
      </c>
      <c r="M35" s="122">
        <v>44</v>
      </c>
      <c r="N35" s="103">
        <v>87</v>
      </c>
      <c r="O35" s="103">
        <v>1</v>
      </c>
      <c r="P35" s="103">
        <v>1</v>
      </c>
      <c r="Q35" s="103">
        <v>1</v>
      </c>
      <c r="R35" s="103">
        <v>49</v>
      </c>
      <c r="S35" s="103">
        <v>7</v>
      </c>
      <c r="T35" s="103">
        <v>0</v>
      </c>
      <c r="U35" s="103">
        <v>3</v>
      </c>
      <c r="V35" s="103">
        <v>4</v>
      </c>
      <c r="W35" s="105">
        <v>8</v>
      </c>
      <c r="X35" s="105">
        <v>7</v>
      </c>
      <c r="Y35" s="105">
        <v>453</v>
      </c>
      <c r="Z35" s="105">
        <v>460</v>
      </c>
      <c r="AA35" s="85">
        <v>59.43</v>
      </c>
      <c r="AB35" s="97">
        <v>40.57</v>
      </c>
    </row>
    <row r="36" spans="2:28" ht="12.75">
      <c r="B36" s="86" t="s">
        <v>84</v>
      </c>
      <c r="C36" s="14">
        <v>3</v>
      </c>
      <c r="D36" s="14">
        <v>7</v>
      </c>
      <c r="E36" s="14" t="s">
        <v>79</v>
      </c>
      <c r="F36" s="118">
        <v>763</v>
      </c>
      <c r="G36" s="122">
        <v>55</v>
      </c>
      <c r="H36" s="122">
        <v>116</v>
      </c>
      <c r="I36" s="103">
        <v>2</v>
      </c>
      <c r="J36" s="103">
        <v>4</v>
      </c>
      <c r="K36" s="122">
        <v>9</v>
      </c>
      <c r="L36" s="122">
        <v>45</v>
      </c>
      <c r="M36" s="122">
        <v>42</v>
      </c>
      <c r="N36" s="103">
        <v>100</v>
      </c>
      <c r="O36" s="103">
        <v>0</v>
      </c>
      <c r="P36" s="103">
        <v>0</v>
      </c>
      <c r="Q36" s="103">
        <v>1</v>
      </c>
      <c r="R36" s="103">
        <v>61</v>
      </c>
      <c r="S36" s="103">
        <v>7</v>
      </c>
      <c r="T36" s="103">
        <v>0</v>
      </c>
      <c r="U36" s="103">
        <v>1</v>
      </c>
      <c r="V36" s="103">
        <v>1</v>
      </c>
      <c r="W36" s="105">
        <v>4</v>
      </c>
      <c r="X36" s="105">
        <v>7</v>
      </c>
      <c r="Y36" s="105">
        <v>448</v>
      </c>
      <c r="Z36" s="105">
        <v>455</v>
      </c>
      <c r="AA36" s="85">
        <v>59.63</v>
      </c>
      <c r="AB36" s="97">
        <v>40.37</v>
      </c>
    </row>
    <row r="37" spans="2:28" ht="12.75">
      <c r="B37" s="86" t="s">
        <v>89</v>
      </c>
      <c r="C37" s="14">
        <v>3</v>
      </c>
      <c r="D37" s="14">
        <v>8</v>
      </c>
      <c r="E37" s="14" t="s">
        <v>22</v>
      </c>
      <c r="F37" s="118">
        <v>701</v>
      </c>
      <c r="G37" s="122">
        <v>73</v>
      </c>
      <c r="H37" s="122">
        <v>72</v>
      </c>
      <c r="I37" s="103">
        <v>4</v>
      </c>
      <c r="J37" s="103">
        <v>2</v>
      </c>
      <c r="K37" s="122">
        <v>24</v>
      </c>
      <c r="L37" s="122">
        <v>41</v>
      </c>
      <c r="M37" s="122">
        <v>40</v>
      </c>
      <c r="N37" s="103">
        <v>84</v>
      </c>
      <c r="O37" s="103">
        <v>3</v>
      </c>
      <c r="P37" s="103">
        <v>0</v>
      </c>
      <c r="Q37" s="103">
        <v>4</v>
      </c>
      <c r="R37" s="103">
        <v>54</v>
      </c>
      <c r="S37" s="103">
        <v>9</v>
      </c>
      <c r="T37" s="103">
        <v>1</v>
      </c>
      <c r="U37" s="103">
        <v>4</v>
      </c>
      <c r="V37" s="103">
        <v>4</v>
      </c>
      <c r="W37" s="105">
        <v>9</v>
      </c>
      <c r="X37" s="105">
        <v>11</v>
      </c>
      <c r="Y37" s="105">
        <v>428</v>
      </c>
      <c r="Z37" s="105">
        <v>439</v>
      </c>
      <c r="AA37" s="85">
        <v>62.62</v>
      </c>
      <c r="AB37" s="97">
        <v>37.38</v>
      </c>
    </row>
    <row r="38" spans="2:28" ht="12.75">
      <c r="B38" s="86" t="s">
        <v>89</v>
      </c>
      <c r="C38" s="14">
        <v>3</v>
      </c>
      <c r="D38" s="14">
        <v>8</v>
      </c>
      <c r="E38" s="14" t="s">
        <v>23</v>
      </c>
      <c r="F38" s="118">
        <v>899</v>
      </c>
      <c r="G38" s="122">
        <v>122</v>
      </c>
      <c r="H38" s="122">
        <v>91</v>
      </c>
      <c r="I38" s="103">
        <v>3</v>
      </c>
      <c r="J38" s="103">
        <v>4</v>
      </c>
      <c r="K38" s="122">
        <v>37</v>
      </c>
      <c r="L38" s="122">
        <v>46</v>
      </c>
      <c r="M38" s="122">
        <v>50</v>
      </c>
      <c r="N38" s="103">
        <v>98</v>
      </c>
      <c r="O38" s="103">
        <v>4</v>
      </c>
      <c r="P38" s="103">
        <v>0</v>
      </c>
      <c r="Q38" s="103">
        <v>3</v>
      </c>
      <c r="R38" s="103">
        <v>66</v>
      </c>
      <c r="S38" s="103">
        <v>16</v>
      </c>
      <c r="T38" s="103">
        <v>0</v>
      </c>
      <c r="U38" s="103">
        <v>6</v>
      </c>
      <c r="V38" s="103">
        <v>5</v>
      </c>
      <c r="W38" s="105">
        <v>14</v>
      </c>
      <c r="X38" s="105">
        <v>8</v>
      </c>
      <c r="Y38" s="105">
        <v>565</v>
      </c>
      <c r="Z38" s="105">
        <v>573</v>
      </c>
      <c r="AA38" s="85">
        <v>63.74</v>
      </c>
      <c r="AB38" s="97">
        <v>36.26</v>
      </c>
    </row>
    <row r="39" spans="2:28" ht="12.75">
      <c r="B39" s="86" t="s">
        <v>161</v>
      </c>
      <c r="C39" s="14">
        <v>3</v>
      </c>
      <c r="D39" s="14">
        <v>9</v>
      </c>
      <c r="E39" s="14" t="s">
        <v>22</v>
      </c>
      <c r="F39" s="118">
        <v>572</v>
      </c>
      <c r="G39" s="122">
        <v>43</v>
      </c>
      <c r="H39" s="122">
        <v>99</v>
      </c>
      <c r="I39" s="103">
        <v>0</v>
      </c>
      <c r="J39" s="103">
        <v>4</v>
      </c>
      <c r="K39" s="122">
        <v>10</v>
      </c>
      <c r="L39" s="122">
        <v>37</v>
      </c>
      <c r="M39" s="122">
        <v>35</v>
      </c>
      <c r="N39" s="103">
        <v>47</v>
      </c>
      <c r="O39" s="103">
        <v>4</v>
      </c>
      <c r="P39" s="103">
        <v>1</v>
      </c>
      <c r="Q39" s="103">
        <v>4</v>
      </c>
      <c r="R39" s="103">
        <v>29</v>
      </c>
      <c r="S39" s="103">
        <v>11</v>
      </c>
      <c r="T39" s="103">
        <v>0</v>
      </c>
      <c r="U39" s="103">
        <v>4</v>
      </c>
      <c r="V39" s="103">
        <v>2</v>
      </c>
      <c r="W39" s="105">
        <v>2</v>
      </c>
      <c r="X39" s="105">
        <v>5</v>
      </c>
      <c r="Y39" s="105">
        <v>332</v>
      </c>
      <c r="Z39" s="105">
        <v>337</v>
      </c>
      <c r="AA39" s="85">
        <v>58.92</v>
      </c>
      <c r="AB39" s="97">
        <v>41.08</v>
      </c>
    </row>
    <row r="40" spans="2:28" ht="12.75">
      <c r="B40" s="86" t="s">
        <v>161</v>
      </c>
      <c r="C40" s="14">
        <v>3</v>
      </c>
      <c r="D40" s="14">
        <v>9</v>
      </c>
      <c r="E40" s="14" t="s">
        <v>23</v>
      </c>
      <c r="F40" s="118">
        <v>637</v>
      </c>
      <c r="G40" s="122">
        <v>41</v>
      </c>
      <c r="H40" s="122">
        <v>117</v>
      </c>
      <c r="I40" s="103">
        <v>0</v>
      </c>
      <c r="J40" s="103">
        <v>8</v>
      </c>
      <c r="K40" s="122">
        <v>10</v>
      </c>
      <c r="L40" s="122">
        <v>17</v>
      </c>
      <c r="M40" s="122">
        <v>50</v>
      </c>
      <c r="N40" s="103">
        <v>71</v>
      </c>
      <c r="O40" s="103">
        <v>1</v>
      </c>
      <c r="P40" s="103">
        <v>0</v>
      </c>
      <c r="Q40" s="103">
        <v>2</v>
      </c>
      <c r="R40" s="103">
        <v>32</v>
      </c>
      <c r="S40" s="103">
        <v>17</v>
      </c>
      <c r="T40" s="103">
        <v>0</v>
      </c>
      <c r="U40" s="103">
        <v>0</v>
      </c>
      <c r="V40" s="103">
        <v>3</v>
      </c>
      <c r="W40" s="105">
        <v>4</v>
      </c>
      <c r="X40" s="105">
        <v>7</v>
      </c>
      <c r="Y40" s="105">
        <v>373</v>
      </c>
      <c r="Z40" s="105">
        <v>380</v>
      </c>
      <c r="AA40" s="85">
        <v>59.65</v>
      </c>
      <c r="AB40" s="97">
        <v>40.35</v>
      </c>
    </row>
    <row r="41" spans="2:28" ht="12.75">
      <c r="B41" s="86" t="s">
        <v>89</v>
      </c>
      <c r="C41" s="14">
        <v>3</v>
      </c>
      <c r="D41" s="14">
        <v>10</v>
      </c>
      <c r="E41" s="14" t="s">
        <v>24</v>
      </c>
      <c r="F41" s="118">
        <v>633</v>
      </c>
      <c r="G41" s="122">
        <v>78</v>
      </c>
      <c r="H41" s="122">
        <v>111</v>
      </c>
      <c r="I41" s="103">
        <v>3</v>
      </c>
      <c r="J41" s="103">
        <v>6</v>
      </c>
      <c r="K41" s="122">
        <v>10</v>
      </c>
      <c r="L41" s="122">
        <v>43</v>
      </c>
      <c r="M41" s="122">
        <v>50</v>
      </c>
      <c r="N41" s="103">
        <v>71</v>
      </c>
      <c r="O41" s="103">
        <v>0</v>
      </c>
      <c r="P41" s="103">
        <v>0</v>
      </c>
      <c r="Q41" s="103">
        <v>1</v>
      </c>
      <c r="R41" s="103">
        <v>43</v>
      </c>
      <c r="S41" s="103">
        <v>10</v>
      </c>
      <c r="T41" s="103">
        <v>0</v>
      </c>
      <c r="U41" s="103">
        <v>1</v>
      </c>
      <c r="V41" s="103">
        <v>0</v>
      </c>
      <c r="W41" s="105">
        <v>13</v>
      </c>
      <c r="X41" s="105">
        <v>6</v>
      </c>
      <c r="Y41" s="105">
        <v>440</v>
      </c>
      <c r="Z41" s="105">
        <v>446</v>
      </c>
      <c r="AA41" s="85">
        <v>70.46</v>
      </c>
      <c r="AB41" s="97">
        <v>29.54</v>
      </c>
    </row>
    <row r="42" spans="2:28" ht="12.75">
      <c r="B42" s="13"/>
      <c r="C42" s="14"/>
      <c r="D42" s="14"/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V42" s="15"/>
      <c r="AB42" s="16"/>
    </row>
    <row r="43" spans="2:28" s="37" customFormat="1" ht="12.75">
      <c r="B43" s="38" t="s">
        <v>35</v>
      </c>
      <c r="C43" s="39"/>
      <c r="D43" s="39"/>
      <c r="E43" s="39"/>
      <c r="F43" s="123">
        <f aca="true" t="shared" si="0" ref="F43:X43">SUM(F8:F41)</f>
        <v>24930</v>
      </c>
      <c r="G43" s="123">
        <f t="shared" si="0"/>
        <v>2417</v>
      </c>
      <c r="H43" s="123">
        <f t="shared" si="0"/>
        <v>4117</v>
      </c>
      <c r="I43" s="123">
        <f t="shared" si="0"/>
        <v>71</v>
      </c>
      <c r="J43" s="123">
        <f t="shared" si="0"/>
        <v>240</v>
      </c>
      <c r="K43" s="123">
        <f t="shared" si="0"/>
        <v>584</v>
      </c>
      <c r="L43" s="123">
        <f>SUM(L8:L41)</f>
        <v>1233</v>
      </c>
      <c r="M43" s="123">
        <f>SUM(M8:M41)</f>
        <v>1767</v>
      </c>
      <c r="N43" s="123">
        <f t="shared" si="0"/>
        <v>2431</v>
      </c>
      <c r="O43" s="123">
        <f t="shared" si="0"/>
        <v>50</v>
      </c>
      <c r="P43" s="123">
        <f t="shared" si="0"/>
        <v>8</v>
      </c>
      <c r="Q43" s="123">
        <f t="shared" si="0"/>
        <v>56</v>
      </c>
      <c r="R43" s="123">
        <f t="shared" si="0"/>
        <v>1370</v>
      </c>
      <c r="S43" s="123">
        <f t="shared" si="0"/>
        <v>476</v>
      </c>
      <c r="T43" s="123">
        <f t="shared" si="0"/>
        <v>12</v>
      </c>
      <c r="U43" s="123">
        <f t="shared" si="0"/>
        <v>61</v>
      </c>
      <c r="V43" s="123">
        <f>SUM(V8:V41)</f>
        <v>109</v>
      </c>
      <c r="W43" s="123">
        <f t="shared" si="0"/>
        <v>255</v>
      </c>
      <c r="X43" s="123">
        <f t="shared" si="0"/>
        <v>190</v>
      </c>
      <c r="Y43" s="123">
        <f>SUM(Y8:Y41)</f>
        <v>15257</v>
      </c>
      <c r="Z43" s="123">
        <f>SUM(Z8:Z41)</f>
        <v>15447</v>
      </c>
      <c r="AA43" s="92">
        <v>52.50445055834277</v>
      </c>
      <c r="AB43" s="98">
        <v>47.49554944165723</v>
      </c>
    </row>
    <row r="44" spans="2:28" s="37" customFormat="1" ht="3" customHeight="1" thickBot="1">
      <c r="B44" s="88"/>
      <c r="C44" s="89"/>
      <c r="D44" s="89"/>
      <c r="E44" s="89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1"/>
      <c r="AB44" s="91"/>
    </row>
    <row r="45" spans="2:28" s="37" customFormat="1" ht="13.5" thickBot="1">
      <c r="B45" s="87" t="s">
        <v>162</v>
      </c>
      <c r="C45" s="56"/>
      <c r="D45" s="56"/>
      <c r="E45" s="56"/>
      <c r="F45" s="57">
        <v>100</v>
      </c>
      <c r="G45" s="93">
        <v>15.84</v>
      </c>
      <c r="H45" s="93">
        <v>26.98</v>
      </c>
      <c r="I45" s="93">
        <v>0.47</v>
      </c>
      <c r="J45" s="93">
        <v>1.57</v>
      </c>
      <c r="K45" s="93">
        <v>3.83</v>
      </c>
      <c r="L45" s="93">
        <v>8.08</v>
      </c>
      <c r="M45" s="93">
        <v>11.58</v>
      </c>
      <c r="N45" s="93">
        <v>15.93</v>
      </c>
      <c r="O45" s="93">
        <v>0.33</v>
      </c>
      <c r="P45" s="93">
        <v>0.05</v>
      </c>
      <c r="Q45" s="93">
        <v>0.37</v>
      </c>
      <c r="R45" s="93">
        <v>8.98</v>
      </c>
      <c r="S45" s="93">
        <v>3.12</v>
      </c>
      <c r="T45" s="93">
        <v>0.08</v>
      </c>
      <c r="U45" s="93">
        <v>0.4</v>
      </c>
      <c r="V45" s="93">
        <v>0.71</v>
      </c>
      <c r="W45" s="93">
        <v>2.346360034185378</v>
      </c>
      <c r="X45" s="93">
        <v>0.8168297757571087</v>
      </c>
      <c r="Y45" s="93">
        <v>100</v>
      </c>
      <c r="Z45" s="94"/>
      <c r="AA45" s="94"/>
      <c r="AB45" s="95"/>
    </row>
    <row r="46" spans="2:22" ht="12.75">
      <c r="B46" s="15"/>
      <c r="C46" s="14"/>
      <c r="D46" s="14"/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V46" s="15"/>
    </row>
    <row r="49" spans="2:22" ht="12.75">
      <c r="B49" s="81" t="s">
        <v>129</v>
      </c>
      <c r="C49" s="82"/>
      <c r="D49" s="82"/>
      <c r="F49" s="83" t="s">
        <v>109</v>
      </c>
      <c r="H49" s="82"/>
      <c r="J49" s="83" t="s">
        <v>139</v>
      </c>
      <c r="K49" s="82"/>
      <c r="L49" s="82"/>
      <c r="M49" s="82"/>
      <c r="N49" s="82"/>
      <c r="R49" s="83" t="s">
        <v>114</v>
      </c>
      <c r="S49" s="83"/>
      <c r="V49" s="82"/>
    </row>
    <row r="50" spans="2:22" ht="12.75">
      <c r="B50" s="81" t="s">
        <v>130</v>
      </c>
      <c r="C50" s="82"/>
      <c r="D50" s="82"/>
      <c r="F50" s="83" t="s">
        <v>40</v>
      </c>
      <c r="H50" s="82"/>
      <c r="J50" s="83" t="s">
        <v>147</v>
      </c>
      <c r="K50" s="82"/>
      <c r="L50" s="82"/>
      <c r="M50" s="82"/>
      <c r="N50" s="82"/>
      <c r="R50" s="83" t="s">
        <v>122</v>
      </c>
      <c r="S50" s="83"/>
      <c r="V50" s="82"/>
    </row>
    <row r="51" spans="2:22" ht="12.75">
      <c r="B51" s="81" t="s">
        <v>131</v>
      </c>
      <c r="C51" s="82"/>
      <c r="D51" s="82"/>
      <c r="F51" s="83" t="s">
        <v>168</v>
      </c>
      <c r="H51" s="82"/>
      <c r="J51" s="83" t="s">
        <v>153</v>
      </c>
      <c r="K51" s="82"/>
      <c r="L51" s="82"/>
      <c r="M51" s="82"/>
      <c r="N51" s="82"/>
      <c r="R51" s="83" t="s">
        <v>125</v>
      </c>
      <c r="S51" s="83"/>
      <c r="V51" s="82"/>
    </row>
    <row r="52" spans="2:22" ht="12.75">
      <c r="B52" s="81" t="s">
        <v>132</v>
      </c>
      <c r="C52" s="82"/>
      <c r="D52" s="82"/>
      <c r="F52" s="83" t="s">
        <v>111</v>
      </c>
      <c r="H52" s="82"/>
      <c r="J52" s="83" t="s">
        <v>156</v>
      </c>
      <c r="K52" s="82"/>
      <c r="L52" s="82"/>
      <c r="M52" s="82"/>
      <c r="N52" s="82"/>
      <c r="R52" s="83" t="s">
        <v>71</v>
      </c>
      <c r="S52" s="83"/>
      <c r="V52" s="82"/>
    </row>
    <row r="53" spans="2:22" ht="12.75">
      <c r="B53" s="81" t="s">
        <v>133</v>
      </c>
      <c r="C53" s="82"/>
      <c r="D53" s="82"/>
      <c r="F53" s="83" t="s">
        <v>112</v>
      </c>
      <c r="H53" s="82"/>
      <c r="J53" s="83" t="s">
        <v>174</v>
      </c>
      <c r="K53" s="82"/>
      <c r="L53" s="82"/>
      <c r="M53" s="82"/>
      <c r="N53" s="82"/>
      <c r="R53" s="109" t="s">
        <v>180</v>
      </c>
      <c r="S53" s="83"/>
      <c r="V53" s="82"/>
    </row>
    <row r="54" spans="2:22" ht="12.75">
      <c r="B54" s="81" t="s">
        <v>173</v>
      </c>
      <c r="C54" s="82"/>
      <c r="D54" s="82"/>
      <c r="F54" s="83" t="s">
        <v>68</v>
      </c>
      <c r="H54" s="82"/>
      <c r="J54" s="83" t="s">
        <v>175</v>
      </c>
      <c r="K54" s="82"/>
      <c r="L54" s="82"/>
      <c r="M54" s="82"/>
      <c r="N54" s="82"/>
      <c r="R54" s="83" t="s">
        <v>170</v>
      </c>
      <c r="S54" s="83"/>
      <c r="V54" s="82"/>
    </row>
    <row r="55" spans="2:22" ht="12.75">
      <c r="B55" s="81" t="s">
        <v>179</v>
      </c>
      <c r="C55" s="82"/>
      <c r="D55" s="82"/>
      <c r="F55" s="83" t="s">
        <v>172</v>
      </c>
      <c r="H55" s="82"/>
      <c r="J55" s="83" t="s">
        <v>176</v>
      </c>
      <c r="K55" s="82"/>
      <c r="L55" s="82"/>
      <c r="M55" s="82"/>
      <c r="N55" s="82"/>
      <c r="R55" s="83" t="s">
        <v>171</v>
      </c>
      <c r="S55" s="83"/>
      <c r="V55" s="82"/>
    </row>
    <row r="56" spans="2:22" ht="12.75">
      <c r="B56" s="81" t="s">
        <v>138</v>
      </c>
      <c r="C56" s="82"/>
      <c r="D56" s="82"/>
      <c r="F56" s="83" t="s">
        <v>7</v>
      </c>
      <c r="H56" s="82"/>
      <c r="J56" s="83" t="s">
        <v>177</v>
      </c>
      <c r="K56" s="82"/>
      <c r="L56" s="82"/>
      <c r="M56" s="82"/>
      <c r="N56" s="82"/>
      <c r="R56" s="83" t="s">
        <v>178</v>
      </c>
      <c r="S56" s="83"/>
      <c r="V56" s="82"/>
    </row>
    <row r="57" spans="2:22" ht="12.75">
      <c r="B57" s="81"/>
      <c r="C57" s="82"/>
      <c r="D57" s="82"/>
      <c r="E57" s="83"/>
      <c r="H57" s="82"/>
      <c r="I57" s="83"/>
      <c r="K57" s="82"/>
      <c r="L57" s="82"/>
      <c r="M57" s="82"/>
      <c r="N57" s="83"/>
      <c r="O57" s="82"/>
      <c r="P57" s="82"/>
      <c r="V57" s="82"/>
    </row>
    <row r="58" spans="2:28" ht="12.75">
      <c r="B58" s="81"/>
      <c r="C58" s="124"/>
      <c r="D58" s="9"/>
      <c r="E58" s="9"/>
      <c r="F58" s="10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6"/>
      <c r="V58" s="125"/>
      <c r="W58" s="124"/>
      <c r="X58" s="124"/>
      <c r="Y58" s="11"/>
      <c r="Z58" s="10"/>
      <c r="AA58" s="127"/>
      <c r="AB58" s="127"/>
    </row>
  </sheetData>
  <printOptions/>
  <pageMargins left="0.75" right="0.75" top="0.79" bottom="1" header="0" footer="0"/>
  <pageSetup fitToHeight="1" fitToWidth="1" horizontalDpi="300" verticalDpi="3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6"/>
  <sheetViews>
    <sheetView workbookViewId="0" topLeftCell="A1">
      <selection activeCell="AA1" sqref="A1:AA55"/>
    </sheetView>
  </sheetViews>
  <sheetFormatPr defaultColWidth="11.421875" defaultRowHeight="12.75"/>
  <cols>
    <col min="1" max="1" width="4.00390625" style="0" customWidth="1"/>
    <col min="2" max="2" width="36.421875" style="0" customWidth="1"/>
    <col min="3" max="3" width="7.8515625" style="0" customWidth="1"/>
    <col min="4" max="4" width="7.28125" style="0" customWidth="1"/>
    <col min="5" max="5" width="5.140625" style="0" customWidth="1"/>
    <col min="6" max="6" width="7.00390625" style="0" customWidth="1"/>
    <col min="7" max="7" width="6.7109375" style="0" customWidth="1"/>
    <col min="8" max="8" width="5.7109375" style="0" customWidth="1"/>
    <col min="9" max="9" width="6.28125" style="0" customWidth="1"/>
    <col min="10" max="10" width="5.7109375" style="0" customWidth="1"/>
    <col min="11" max="11" width="5.28125" style="0" customWidth="1"/>
    <col min="12" max="12" width="6.140625" style="0" customWidth="1"/>
    <col min="13" max="13" width="8.7109375" style="0" customWidth="1"/>
    <col min="14" max="14" width="6.57421875" style="0" customWidth="1"/>
    <col min="15" max="15" width="7.57421875" style="0" customWidth="1"/>
    <col min="16" max="16" width="7.140625" style="0" customWidth="1"/>
    <col min="17" max="17" width="7.7109375" style="0" customWidth="1"/>
    <col min="18" max="18" width="6.7109375" style="0" customWidth="1"/>
    <col min="19" max="19" width="10.8515625" style="0" customWidth="1"/>
    <col min="20" max="20" width="6.421875" style="0" customWidth="1"/>
    <col min="21" max="22" width="6.8515625" style="0" customWidth="1"/>
    <col min="23" max="23" width="6.28125" style="0" customWidth="1"/>
    <col min="24" max="24" width="7.140625" style="0" customWidth="1"/>
    <col min="25" max="25" width="9.00390625" style="0" customWidth="1"/>
    <col min="26" max="26" width="7.421875" style="0" customWidth="1"/>
    <col min="27" max="27" width="7.8515625" style="0" customWidth="1"/>
  </cols>
  <sheetData>
    <row r="1" spans="1:20" s="2" customFormat="1" ht="18">
      <c r="A1" s="1"/>
      <c r="B1" s="166" t="s">
        <v>164</v>
      </c>
      <c r="C1" s="166"/>
      <c r="D1" s="166"/>
      <c r="E1" s="166"/>
      <c r="F1" s="166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6" s="2" customFormat="1" ht="12.75">
      <c r="A2" s="1"/>
      <c r="B2" s="3" t="s">
        <v>0</v>
      </c>
      <c r="C2" s="4"/>
      <c r="D2" s="1"/>
      <c r="E2" s="1"/>
      <c r="F2" s="1"/>
    </row>
    <row r="3" spans="1:6" s="2" customFormat="1" ht="12.75">
      <c r="A3" s="1"/>
      <c r="B3" s="168" t="s">
        <v>98</v>
      </c>
      <c r="C3" s="168"/>
      <c r="D3" s="168"/>
      <c r="E3" s="168"/>
      <c r="F3" s="168"/>
    </row>
    <row r="4" spans="1:6" s="2" customFormat="1" ht="12.75">
      <c r="A4" s="1"/>
      <c r="B4" s="165" t="s">
        <v>1</v>
      </c>
      <c r="C4" s="165"/>
      <c r="D4" s="165"/>
      <c r="E4" s="1"/>
      <c r="F4" s="1"/>
    </row>
    <row r="5" ht="13.5" thickBot="1"/>
    <row r="6" spans="2:27" ht="40.5" customHeight="1" thickBot="1">
      <c r="B6" s="44" t="s">
        <v>39</v>
      </c>
      <c r="C6" s="49" t="s">
        <v>31</v>
      </c>
      <c r="D6" s="45" t="s">
        <v>32</v>
      </c>
      <c r="E6" s="45" t="s">
        <v>33</v>
      </c>
      <c r="F6" s="46" t="s">
        <v>86</v>
      </c>
      <c r="G6" s="108" t="s">
        <v>109</v>
      </c>
      <c r="H6" s="108" t="s">
        <v>40</v>
      </c>
      <c r="I6" s="108" t="s">
        <v>168</v>
      </c>
      <c r="J6" s="108" t="s">
        <v>111</v>
      </c>
      <c r="K6" s="108" t="s">
        <v>112</v>
      </c>
      <c r="L6" s="108" t="s">
        <v>68</v>
      </c>
      <c r="M6" s="108" t="s">
        <v>172</v>
      </c>
      <c r="N6" s="108" t="s">
        <v>7</v>
      </c>
      <c r="O6" s="108" t="s">
        <v>114</v>
      </c>
      <c r="P6" s="108" t="s">
        <v>122</v>
      </c>
      <c r="Q6" s="108" t="s">
        <v>125</v>
      </c>
      <c r="R6" s="108" t="s">
        <v>71</v>
      </c>
      <c r="S6" s="108" t="s">
        <v>169</v>
      </c>
      <c r="T6" s="108" t="s">
        <v>170</v>
      </c>
      <c r="U6" s="84" t="s">
        <v>171</v>
      </c>
      <c r="V6" s="108" t="s">
        <v>67</v>
      </c>
      <c r="W6" s="49" t="s">
        <v>167</v>
      </c>
      <c r="X6" s="49" t="s">
        <v>20</v>
      </c>
      <c r="Y6" s="50" t="s">
        <v>97</v>
      </c>
      <c r="Z6" s="51" t="s">
        <v>88</v>
      </c>
      <c r="AA6" s="52" t="s">
        <v>163</v>
      </c>
    </row>
    <row r="7" spans="2:27" ht="12.75"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96"/>
    </row>
    <row r="8" spans="2:27" ht="12.75">
      <c r="B8" s="86" t="s">
        <v>78</v>
      </c>
      <c r="C8" s="14">
        <v>1</v>
      </c>
      <c r="D8" s="14">
        <v>1</v>
      </c>
      <c r="E8" s="14" t="s">
        <v>24</v>
      </c>
      <c r="F8" s="102">
        <v>927</v>
      </c>
      <c r="G8" s="112">
        <v>8.77</v>
      </c>
      <c r="H8" s="112">
        <v>44.66</v>
      </c>
      <c r="I8" s="117">
        <v>0</v>
      </c>
      <c r="J8" s="112">
        <v>3.03</v>
      </c>
      <c r="K8" s="112">
        <v>3.83</v>
      </c>
      <c r="L8" s="112">
        <v>5.26</v>
      </c>
      <c r="M8" s="112">
        <v>12.76</v>
      </c>
      <c r="N8" s="112">
        <v>10.69</v>
      </c>
      <c r="O8" s="117">
        <v>0</v>
      </c>
      <c r="P8" s="117">
        <v>0</v>
      </c>
      <c r="Q8" s="112">
        <v>0.64</v>
      </c>
      <c r="R8" s="112">
        <v>5.9</v>
      </c>
      <c r="S8" s="112">
        <v>2.87</v>
      </c>
      <c r="T8" s="117">
        <v>0</v>
      </c>
      <c r="U8" s="112">
        <v>0.16</v>
      </c>
      <c r="V8" s="117">
        <v>0</v>
      </c>
      <c r="W8" s="112">
        <v>1.44</v>
      </c>
      <c r="X8" s="112">
        <v>1.1</v>
      </c>
      <c r="Y8" s="112">
        <v>98.9</v>
      </c>
      <c r="Z8" s="112">
        <v>68.39</v>
      </c>
      <c r="AA8" s="113">
        <v>31.61</v>
      </c>
    </row>
    <row r="9" spans="2:27" ht="12.75">
      <c r="B9" s="86" t="s">
        <v>159</v>
      </c>
      <c r="C9" s="14">
        <v>2</v>
      </c>
      <c r="D9" s="14">
        <v>1</v>
      </c>
      <c r="E9" s="14" t="s">
        <v>24</v>
      </c>
      <c r="F9" s="104">
        <v>904</v>
      </c>
      <c r="G9" s="112">
        <v>9.58</v>
      </c>
      <c r="H9" s="112">
        <v>38.47</v>
      </c>
      <c r="I9" s="112">
        <v>0.16</v>
      </c>
      <c r="J9" s="112">
        <v>0.81</v>
      </c>
      <c r="K9" s="112">
        <v>3.73</v>
      </c>
      <c r="L9" s="112">
        <v>6.49</v>
      </c>
      <c r="M9" s="112">
        <v>16.88</v>
      </c>
      <c r="N9" s="112">
        <v>9.9</v>
      </c>
      <c r="O9" s="112">
        <v>0.16</v>
      </c>
      <c r="P9" s="112">
        <v>0.16</v>
      </c>
      <c r="Q9" s="112">
        <v>0.49</v>
      </c>
      <c r="R9" s="112">
        <v>3.73</v>
      </c>
      <c r="S9" s="112">
        <v>7.79</v>
      </c>
      <c r="T9" s="112">
        <v>0.16</v>
      </c>
      <c r="U9" s="112">
        <v>0.65</v>
      </c>
      <c r="V9" s="112">
        <v>0.16</v>
      </c>
      <c r="W9" s="112">
        <v>0.65</v>
      </c>
      <c r="X9" s="112">
        <v>0.81</v>
      </c>
      <c r="Y9" s="112">
        <v>99.19</v>
      </c>
      <c r="Z9" s="112">
        <v>68.69</v>
      </c>
      <c r="AA9" s="113">
        <v>31.31</v>
      </c>
    </row>
    <row r="10" spans="2:27" ht="12.75">
      <c r="B10" s="86" t="s">
        <v>78</v>
      </c>
      <c r="C10" s="14">
        <v>1</v>
      </c>
      <c r="D10" s="14">
        <v>3</v>
      </c>
      <c r="E10" s="14" t="s">
        <v>22</v>
      </c>
      <c r="F10" s="104">
        <v>578</v>
      </c>
      <c r="G10" s="112">
        <v>22.19</v>
      </c>
      <c r="H10" s="112">
        <v>23.88</v>
      </c>
      <c r="I10" s="112">
        <v>0.56</v>
      </c>
      <c r="J10" s="112">
        <v>0.28</v>
      </c>
      <c r="K10" s="112">
        <v>5.62</v>
      </c>
      <c r="L10" s="112">
        <v>9.83</v>
      </c>
      <c r="M10" s="112">
        <v>7.3</v>
      </c>
      <c r="N10" s="112">
        <v>15.73</v>
      </c>
      <c r="O10" s="112">
        <v>0.28</v>
      </c>
      <c r="P10" s="117">
        <v>0</v>
      </c>
      <c r="Q10" s="112">
        <v>0.56</v>
      </c>
      <c r="R10" s="112">
        <v>7.87</v>
      </c>
      <c r="S10" s="112">
        <v>2.81</v>
      </c>
      <c r="T10" s="117">
        <v>0</v>
      </c>
      <c r="U10" s="112">
        <v>0.84</v>
      </c>
      <c r="V10" s="112">
        <v>0.56</v>
      </c>
      <c r="W10" s="114">
        <v>1.69</v>
      </c>
      <c r="X10" s="112">
        <v>1.39</v>
      </c>
      <c r="Y10" s="112">
        <v>98.61</v>
      </c>
      <c r="Z10" s="112">
        <v>62.46</v>
      </c>
      <c r="AA10" s="113">
        <v>37.54</v>
      </c>
    </row>
    <row r="11" spans="2:27" ht="12.75">
      <c r="B11" s="86" t="s">
        <v>78</v>
      </c>
      <c r="C11" s="14">
        <v>1</v>
      </c>
      <c r="D11" s="14">
        <v>3</v>
      </c>
      <c r="E11" s="14" t="s">
        <v>23</v>
      </c>
      <c r="F11" s="102">
        <v>630</v>
      </c>
      <c r="G11" s="112">
        <v>20.05</v>
      </c>
      <c r="H11" s="112">
        <v>22.31</v>
      </c>
      <c r="I11" s="112">
        <v>0.5</v>
      </c>
      <c r="J11" s="112">
        <v>2.76</v>
      </c>
      <c r="K11" s="112">
        <v>2.76</v>
      </c>
      <c r="L11" s="112">
        <v>9.02</v>
      </c>
      <c r="M11" s="112">
        <v>10.03</v>
      </c>
      <c r="N11" s="112">
        <v>13.53</v>
      </c>
      <c r="O11" s="112">
        <v>1.5</v>
      </c>
      <c r="P11" s="117">
        <v>0</v>
      </c>
      <c r="Q11" s="112">
        <v>0.5</v>
      </c>
      <c r="R11" s="112">
        <v>11.28</v>
      </c>
      <c r="S11" s="112">
        <v>3.76</v>
      </c>
      <c r="T11" s="117">
        <v>0</v>
      </c>
      <c r="U11" s="117">
        <v>0</v>
      </c>
      <c r="V11" s="112">
        <v>1</v>
      </c>
      <c r="W11" s="114">
        <v>1</v>
      </c>
      <c r="X11" s="114">
        <v>1.48</v>
      </c>
      <c r="Y11" s="114">
        <v>98.52</v>
      </c>
      <c r="Z11" s="112">
        <v>64.29</v>
      </c>
      <c r="AA11" s="113">
        <v>35.71</v>
      </c>
    </row>
    <row r="12" spans="2:27" ht="12.75">
      <c r="B12" s="86" t="s">
        <v>26</v>
      </c>
      <c r="C12" s="14">
        <v>2</v>
      </c>
      <c r="D12" s="14">
        <v>1</v>
      </c>
      <c r="E12" s="14" t="s">
        <v>24</v>
      </c>
      <c r="F12" s="118">
        <v>739</v>
      </c>
      <c r="G12" s="112">
        <v>13.12</v>
      </c>
      <c r="H12" s="112">
        <v>38.06</v>
      </c>
      <c r="I12" s="112">
        <v>1.08</v>
      </c>
      <c r="J12" s="112">
        <v>1.08</v>
      </c>
      <c r="K12" s="112">
        <v>4.09</v>
      </c>
      <c r="L12" s="112">
        <v>4.3</v>
      </c>
      <c r="M12" s="112">
        <v>13.98</v>
      </c>
      <c r="N12" s="112">
        <v>9.25</v>
      </c>
      <c r="O12" s="112">
        <v>0.22</v>
      </c>
      <c r="P12" s="112">
        <v>0.22</v>
      </c>
      <c r="Q12" s="117">
        <v>0</v>
      </c>
      <c r="R12" s="112">
        <v>6.24</v>
      </c>
      <c r="S12" s="112">
        <v>6.24</v>
      </c>
      <c r="T12" s="117">
        <v>0</v>
      </c>
      <c r="U12" s="112">
        <v>0.22</v>
      </c>
      <c r="V12" s="112">
        <v>0.22</v>
      </c>
      <c r="W12" s="112">
        <v>1.72</v>
      </c>
      <c r="X12" s="112">
        <v>0.64</v>
      </c>
      <c r="Y12" s="112">
        <v>99.36</v>
      </c>
      <c r="Z12" s="112">
        <v>63.33</v>
      </c>
      <c r="AA12" s="113">
        <v>36.37</v>
      </c>
    </row>
    <row r="13" spans="2:27" ht="12.75">
      <c r="B13" s="86" t="s">
        <v>26</v>
      </c>
      <c r="C13" s="14">
        <v>2</v>
      </c>
      <c r="D13" s="14">
        <v>2</v>
      </c>
      <c r="E13" s="14" t="s">
        <v>22</v>
      </c>
      <c r="F13" s="118">
        <v>608</v>
      </c>
      <c r="G13" s="112">
        <v>15.56</v>
      </c>
      <c r="H13" s="112">
        <v>33.97</v>
      </c>
      <c r="I13" s="117">
        <v>0</v>
      </c>
      <c r="J13" s="112">
        <v>1.9</v>
      </c>
      <c r="K13" s="112">
        <v>5.4</v>
      </c>
      <c r="L13" s="112">
        <v>6.03</v>
      </c>
      <c r="M13" s="112">
        <v>11.43</v>
      </c>
      <c r="N13" s="112">
        <v>13.33</v>
      </c>
      <c r="O13" s="112">
        <v>0.95</v>
      </c>
      <c r="P13" s="112">
        <v>0.32</v>
      </c>
      <c r="Q13" s="117">
        <v>0</v>
      </c>
      <c r="R13" s="112">
        <v>5.08</v>
      </c>
      <c r="S13" s="112">
        <v>3.49</v>
      </c>
      <c r="T13" s="117">
        <v>0</v>
      </c>
      <c r="U13" s="112">
        <v>0.32</v>
      </c>
      <c r="V13" s="117">
        <v>0</v>
      </c>
      <c r="W13" s="112">
        <v>2.22</v>
      </c>
      <c r="X13" s="112">
        <v>1.25</v>
      </c>
      <c r="Y13" s="112">
        <v>98.75</v>
      </c>
      <c r="Z13" s="112">
        <v>52.47</v>
      </c>
      <c r="AA13" s="113">
        <v>47.53</v>
      </c>
    </row>
    <row r="14" spans="2:27" ht="12.75">
      <c r="B14" s="86" t="s">
        <v>26</v>
      </c>
      <c r="C14" s="14">
        <v>2</v>
      </c>
      <c r="D14" s="14">
        <v>2</v>
      </c>
      <c r="E14" s="14" t="s">
        <v>23</v>
      </c>
      <c r="F14" s="118">
        <v>738</v>
      </c>
      <c r="G14" s="112">
        <v>14.22</v>
      </c>
      <c r="H14" s="112">
        <v>32.63</v>
      </c>
      <c r="I14" s="117">
        <v>0</v>
      </c>
      <c r="J14" s="112">
        <v>3.03</v>
      </c>
      <c r="K14" s="112">
        <v>4.2</v>
      </c>
      <c r="L14" s="112">
        <v>6.99</v>
      </c>
      <c r="M14" s="112">
        <v>13.99</v>
      </c>
      <c r="N14" s="112">
        <v>13.29</v>
      </c>
      <c r="O14" s="117">
        <v>0</v>
      </c>
      <c r="P14" s="117">
        <v>0</v>
      </c>
      <c r="Q14" s="117">
        <v>0</v>
      </c>
      <c r="R14" s="112">
        <v>5.36</v>
      </c>
      <c r="S14" s="112">
        <v>4.9</v>
      </c>
      <c r="T14" s="117">
        <v>0</v>
      </c>
      <c r="U14" s="112">
        <v>0.23</v>
      </c>
      <c r="V14" s="112">
        <v>0.93</v>
      </c>
      <c r="W14" s="112">
        <v>0.23</v>
      </c>
      <c r="X14" s="112">
        <v>0.92</v>
      </c>
      <c r="Y14" s="112">
        <v>99.08</v>
      </c>
      <c r="Z14" s="112">
        <v>58.67</v>
      </c>
      <c r="AA14" s="113">
        <v>41.33</v>
      </c>
    </row>
    <row r="15" spans="2:27" ht="12.75">
      <c r="B15" s="86" t="s">
        <v>78</v>
      </c>
      <c r="C15" s="14">
        <v>2</v>
      </c>
      <c r="D15" s="14">
        <v>3</v>
      </c>
      <c r="E15" s="14" t="s">
        <v>22</v>
      </c>
      <c r="F15" s="118">
        <v>769</v>
      </c>
      <c r="G15" s="112">
        <v>18.94</v>
      </c>
      <c r="H15" s="112">
        <v>20.62</v>
      </c>
      <c r="I15" s="112">
        <v>0.24</v>
      </c>
      <c r="J15" s="112">
        <v>0.72</v>
      </c>
      <c r="K15" s="112">
        <v>4.08</v>
      </c>
      <c r="L15" s="112">
        <v>9.35</v>
      </c>
      <c r="M15" s="112">
        <v>9.83</v>
      </c>
      <c r="N15" s="112">
        <v>21.1</v>
      </c>
      <c r="O15" s="117">
        <v>0.24</v>
      </c>
      <c r="P15" s="117">
        <v>0</v>
      </c>
      <c r="Q15" s="112">
        <v>0.24</v>
      </c>
      <c r="R15" s="112">
        <v>9.59</v>
      </c>
      <c r="S15" s="112">
        <v>3.12</v>
      </c>
      <c r="T15" s="112">
        <v>0.48</v>
      </c>
      <c r="U15" s="117">
        <v>0</v>
      </c>
      <c r="V15" s="112">
        <v>0.72</v>
      </c>
      <c r="W15" s="114">
        <v>0.72</v>
      </c>
      <c r="X15" s="112">
        <v>0.48</v>
      </c>
      <c r="Y15" s="114">
        <v>99.52</v>
      </c>
      <c r="Z15" s="112">
        <v>54.49</v>
      </c>
      <c r="AA15" s="113">
        <v>45.51</v>
      </c>
    </row>
    <row r="16" spans="2:27" ht="12.75">
      <c r="B16" s="86" t="s">
        <v>78</v>
      </c>
      <c r="C16" s="14">
        <v>2</v>
      </c>
      <c r="D16" s="14">
        <v>3</v>
      </c>
      <c r="E16" s="14" t="s">
        <v>23</v>
      </c>
      <c r="F16" s="118">
        <v>888</v>
      </c>
      <c r="G16" s="112">
        <v>17.66</v>
      </c>
      <c r="H16" s="112">
        <v>20.33</v>
      </c>
      <c r="I16" s="117">
        <v>0</v>
      </c>
      <c r="J16" s="112">
        <v>2.05</v>
      </c>
      <c r="K16" s="112">
        <v>7.19</v>
      </c>
      <c r="L16" s="112">
        <v>7.19</v>
      </c>
      <c r="M16" s="112">
        <v>14.99</v>
      </c>
      <c r="N16" s="112">
        <v>14.37</v>
      </c>
      <c r="O16" s="112">
        <v>0.41</v>
      </c>
      <c r="P16" s="117">
        <v>0</v>
      </c>
      <c r="Q16" s="112">
        <v>0.41</v>
      </c>
      <c r="R16" s="112">
        <v>10.06</v>
      </c>
      <c r="S16" s="112">
        <v>2.46</v>
      </c>
      <c r="T16" s="112">
        <v>0.21</v>
      </c>
      <c r="U16" s="112">
        <v>0.41</v>
      </c>
      <c r="V16" s="112">
        <v>1.85</v>
      </c>
      <c r="W16" s="112">
        <v>0.41</v>
      </c>
      <c r="X16" s="112">
        <v>1.62</v>
      </c>
      <c r="Y16" s="112">
        <v>98.38</v>
      </c>
      <c r="Z16" s="112">
        <v>55.74</v>
      </c>
      <c r="AA16" s="113">
        <v>44.26</v>
      </c>
    </row>
    <row r="17" spans="2:27" ht="12.75">
      <c r="B17" s="86" t="s">
        <v>81</v>
      </c>
      <c r="C17" s="14">
        <v>2</v>
      </c>
      <c r="D17" s="14">
        <v>4</v>
      </c>
      <c r="E17" s="14" t="s">
        <v>22</v>
      </c>
      <c r="F17" s="118">
        <v>683</v>
      </c>
      <c r="G17" s="112">
        <v>12.23</v>
      </c>
      <c r="H17" s="112">
        <v>30.43</v>
      </c>
      <c r="I17" s="112">
        <v>0.54</v>
      </c>
      <c r="J17" s="112">
        <v>0.82</v>
      </c>
      <c r="K17" s="112">
        <v>6.52</v>
      </c>
      <c r="L17" s="112">
        <v>9.5</v>
      </c>
      <c r="M17" s="112">
        <v>9.24</v>
      </c>
      <c r="N17" s="112">
        <v>14.13</v>
      </c>
      <c r="O17" s="112">
        <v>0.82</v>
      </c>
      <c r="P17" s="117">
        <v>0</v>
      </c>
      <c r="Q17" s="112">
        <v>0.54</v>
      </c>
      <c r="R17" s="112">
        <v>10.05</v>
      </c>
      <c r="S17" s="112">
        <v>1.9</v>
      </c>
      <c r="T17" s="117">
        <v>0</v>
      </c>
      <c r="U17" s="112">
        <v>0.27</v>
      </c>
      <c r="V17" s="112">
        <v>0.82</v>
      </c>
      <c r="W17" s="112">
        <v>2.17</v>
      </c>
      <c r="X17" s="112">
        <v>1.6</v>
      </c>
      <c r="Y17" s="112">
        <v>98.4</v>
      </c>
      <c r="Z17" s="112">
        <v>54.76</v>
      </c>
      <c r="AA17" s="113">
        <v>45.24</v>
      </c>
    </row>
    <row r="18" spans="2:27" ht="12.75">
      <c r="B18" s="86" t="s">
        <v>81</v>
      </c>
      <c r="C18" s="14">
        <v>2</v>
      </c>
      <c r="D18" s="14">
        <v>4</v>
      </c>
      <c r="E18" s="14" t="s">
        <v>23</v>
      </c>
      <c r="F18" s="118">
        <v>856</v>
      </c>
      <c r="G18" s="112">
        <v>14.19</v>
      </c>
      <c r="H18" s="112">
        <v>28.38</v>
      </c>
      <c r="I18" s="112">
        <v>0.45</v>
      </c>
      <c r="J18" s="112">
        <v>2.25</v>
      </c>
      <c r="K18" s="112">
        <v>4.5</v>
      </c>
      <c r="L18" s="112">
        <v>10.14</v>
      </c>
      <c r="M18" s="112">
        <v>11.49</v>
      </c>
      <c r="N18" s="112">
        <v>13.06</v>
      </c>
      <c r="O18" s="117">
        <v>0</v>
      </c>
      <c r="P18" s="117">
        <v>0</v>
      </c>
      <c r="Q18" s="112">
        <v>0.23</v>
      </c>
      <c r="R18" s="112">
        <v>8.33</v>
      </c>
      <c r="S18" s="112">
        <v>2.7</v>
      </c>
      <c r="T18" s="112">
        <v>0.45</v>
      </c>
      <c r="U18" s="112">
        <v>0.68</v>
      </c>
      <c r="V18" s="112">
        <v>1.58</v>
      </c>
      <c r="W18" s="112">
        <v>1.58</v>
      </c>
      <c r="X18" s="112">
        <v>1.99</v>
      </c>
      <c r="Y18" s="112">
        <v>98.01</v>
      </c>
      <c r="Z18" s="112">
        <v>52.92</v>
      </c>
      <c r="AA18" s="113">
        <v>47.98</v>
      </c>
    </row>
    <row r="19" spans="2:27" ht="12.75">
      <c r="B19" s="86" t="s">
        <v>81</v>
      </c>
      <c r="C19" s="14">
        <v>2</v>
      </c>
      <c r="D19" s="14">
        <v>5</v>
      </c>
      <c r="E19" s="14" t="s">
        <v>22</v>
      </c>
      <c r="F19" s="118">
        <v>872</v>
      </c>
      <c r="G19" s="112">
        <v>16.82</v>
      </c>
      <c r="H19" s="112">
        <v>20.29</v>
      </c>
      <c r="I19" s="112">
        <v>0.55</v>
      </c>
      <c r="J19" s="112">
        <v>1.46</v>
      </c>
      <c r="K19" s="112">
        <v>5.12</v>
      </c>
      <c r="L19" s="112">
        <v>8.41</v>
      </c>
      <c r="M19" s="112">
        <v>7.86</v>
      </c>
      <c r="N19" s="112">
        <v>23.03</v>
      </c>
      <c r="O19" s="112">
        <v>0.37</v>
      </c>
      <c r="P19" s="117">
        <v>0</v>
      </c>
      <c r="Q19" s="112">
        <v>0.18</v>
      </c>
      <c r="R19" s="112">
        <v>12.25</v>
      </c>
      <c r="S19" s="112">
        <v>0.73</v>
      </c>
      <c r="T19" s="112">
        <v>0.18</v>
      </c>
      <c r="U19" s="112">
        <v>0.55</v>
      </c>
      <c r="V19" s="112">
        <v>0.37</v>
      </c>
      <c r="W19" s="112">
        <v>1.83</v>
      </c>
      <c r="X19" s="112">
        <v>0.36</v>
      </c>
      <c r="Y19" s="112">
        <v>99.64</v>
      </c>
      <c r="Z19" s="112">
        <v>62.96</v>
      </c>
      <c r="AA19" s="113">
        <v>37.04</v>
      </c>
    </row>
    <row r="20" spans="2:27" ht="12.75">
      <c r="B20" s="86" t="s">
        <v>81</v>
      </c>
      <c r="C20" s="14">
        <v>2</v>
      </c>
      <c r="D20" s="14">
        <v>5</v>
      </c>
      <c r="E20" s="14" t="s">
        <v>23</v>
      </c>
      <c r="F20" s="118">
        <v>1006</v>
      </c>
      <c r="G20" s="112">
        <v>18.99</v>
      </c>
      <c r="H20" s="112">
        <v>22.15</v>
      </c>
      <c r="I20" s="112">
        <v>0.32</v>
      </c>
      <c r="J20" s="112">
        <v>1.11</v>
      </c>
      <c r="K20" s="112">
        <v>3.48</v>
      </c>
      <c r="L20" s="112">
        <v>6.01</v>
      </c>
      <c r="M20" s="112">
        <v>7.75</v>
      </c>
      <c r="N20" s="112">
        <v>20.41</v>
      </c>
      <c r="O20" s="112">
        <v>0.16</v>
      </c>
      <c r="P20" s="117">
        <v>0</v>
      </c>
      <c r="Q20" s="117">
        <v>0</v>
      </c>
      <c r="R20" s="112">
        <v>15.66</v>
      </c>
      <c r="S20" s="112">
        <v>0.79</v>
      </c>
      <c r="T20" s="117">
        <v>0</v>
      </c>
      <c r="U20" s="112">
        <v>0.32</v>
      </c>
      <c r="V20" s="112">
        <v>1.11</v>
      </c>
      <c r="W20" s="112">
        <v>1.74</v>
      </c>
      <c r="X20" s="112">
        <v>0.78</v>
      </c>
      <c r="Y20" s="112">
        <v>99.22</v>
      </c>
      <c r="Z20" s="112">
        <v>63.32</v>
      </c>
      <c r="AA20" s="113">
        <v>36.68</v>
      </c>
    </row>
    <row r="21" spans="2:27" ht="12.75">
      <c r="B21" s="86" t="s">
        <v>82</v>
      </c>
      <c r="C21" s="14">
        <v>3</v>
      </c>
      <c r="D21" s="14">
        <v>1</v>
      </c>
      <c r="E21" s="14" t="s">
        <v>22</v>
      </c>
      <c r="F21" s="118">
        <v>509</v>
      </c>
      <c r="G21" s="112">
        <v>16.07</v>
      </c>
      <c r="H21" s="112">
        <v>25</v>
      </c>
      <c r="I21" s="112">
        <v>0.3</v>
      </c>
      <c r="J21" s="112">
        <v>0.89</v>
      </c>
      <c r="K21" s="112">
        <v>2.68</v>
      </c>
      <c r="L21" s="112">
        <v>5.95</v>
      </c>
      <c r="M21" s="112">
        <v>18.45</v>
      </c>
      <c r="N21" s="112">
        <v>16.07</v>
      </c>
      <c r="O21" s="117">
        <v>0</v>
      </c>
      <c r="P21" s="112">
        <v>0.3</v>
      </c>
      <c r="Q21" s="117">
        <v>0</v>
      </c>
      <c r="R21" s="112">
        <v>4.76</v>
      </c>
      <c r="S21" s="112">
        <v>5.06</v>
      </c>
      <c r="T21" s="117">
        <v>0</v>
      </c>
      <c r="U21" s="112">
        <v>0.3</v>
      </c>
      <c r="V21" s="112">
        <v>2.08</v>
      </c>
      <c r="W21" s="112">
        <v>2.08</v>
      </c>
      <c r="X21" s="112">
        <v>0.88</v>
      </c>
      <c r="Y21" s="112">
        <v>99.12</v>
      </c>
      <c r="Z21" s="112">
        <v>66.6</v>
      </c>
      <c r="AA21" s="113">
        <v>33.4</v>
      </c>
    </row>
    <row r="22" spans="2:27" ht="12.75">
      <c r="B22" s="86" t="s">
        <v>82</v>
      </c>
      <c r="C22" s="14">
        <v>3</v>
      </c>
      <c r="D22" s="14">
        <v>1</v>
      </c>
      <c r="E22" s="14" t="s">
        <v>23</v>
      </c>
      <c r="F22" s="118">
        <v>615</v>
      </c>
      <c r="G22" s="112">
        <v>16.89</v>
      </c>
      <c r="H22" s="112">
        <v>26.8</v>
      </c>
      <c r="I22" s="112">
        <v>0.68</v>
      </c>
      <c r="J22" s="112">
        <v>1.8</v>
      </c>
      <c r="K22" s="112">
        <v>2.93</v>
      </c>
      <c r="L22" s="112">
        <v>6.98</v>
      </c>
      <c r="M22" s="112">
        <v>16.44</v>
      </c>
      <c r="N22" s="112">
        <v>11.94</v>
      </c>
      <c r="O22" s="112">
        <v>0.45</v>
      </c>
      <c r="P22" s="117">
        <v>0</v>
      </c>
      <c r="Q22" s="112">
        <v>0.23</v>
      </c>
      <c r="R22" s="112">
        <v>6.76</v>
      </c>
      <c r="S22" s="112">
        <v>5.18</v>
      </c>
      <c r="T22" s="117">
        <v>0</v>
      </c>
      <c r="U22" s="112">
        <v>0.23</v>
      </c>
      <c r="V22" s="112">
        <v>0.68</v>
      </c>
      <c r="W22" s="112">
        <v>2.03</v>
      </c>
      <c r="X22" s="112">
        <v>0.45</v>
      </c>
      <c r="Y22" s="112">
        <v>99.45</v>
      </c>
      <c r="Z22" s="112">
        <v>72.52</v>
      </c>
      <c r="AA22" s="113">
        <v>27.48</v>
      </c>
    </row>
    <row r="23" spans="2:27" ht="12.75">
      <c r="B23" s="86" t="s">
        <v>160</v>
      </c>
      <c r="C23" s="14">
        <v>3</v>
      </c>
      <c r="D23" s="14">
        <v>2</v>
      </c>
      <c r="E23" s="14" t="s">
        <v>22</v>
      </c>
      <c r="F23" s="118">
        <v>670</v>
      </c>
      <c r="G23" s="112">
        <v>16.67</v>
      </c>
      <c r="H23" s="112">
        <v>26.87</v>
      </c>
      <c r="I23" s="112">
        <v>0.75</v>
      </c>
      <c r="J23" s="112">
        <v>1</v>
      </c>
      <c r="K23" s="112">
        <v>3.98</v>
      </c>
      <c r="L23" s="112">
        <v>8.21</v>
      </c>
      <c r="M23" s="112">
        <v>11.44</v>
      </c>
      <c r="N23" s="112">
        <v>16.67</v>
      </c>
      <c r="O23" s="117">
        <v>0</v>
      </c>
      <c r="P23" s="117">
        <v>0</v>
      </c>
      <c r="Q23" s="112">
        <v>0.5</v>
      </c>
      <c r="R23" s="112">
        <v>9.2</v>
      </c>
      <c r="S23" s="112">
        <v>2.49</v>
      </c>
      <c r="T23" s="117">
        <v>0</v>
      </c>
      <c r="U23" s="117">
        <v>0</v>
      </c>
      <c r="V23" s="112">
        <v>1</v>
      </c>
      <c r="W23" s="112">
        <v>1.24</v>
      </c>
      <c r="X23" s="112">
        <v>0.99</v>
      </c>
      <c r="Y23" s="112">
        <v>99.01</v>
      </c>
      <c r="Z23" s="112">
        <v>60.6</v>
      </c>
      <c r="AA23" s="113">
        <v>60.4</v>
      </c>
    </row>
    <row r="24" spans="2:27" ht="12.75">
      <c r="B24" s="86" t="s">
        <v>160</v>
      </c>
      <c r="C24" s="14">
        <v>3</v>
      </c>
      <c r="D24" s="14">
        <v>2</v>
      </c>
      <c r="E24" s="14" t="s">
        <v>23</v>
      </c>
      <c r="F24" s="118">
        <v>759</v>
      </c>
      <c r="G24" s="112">
        <v>11.6</v>
      </c>
      <c r="H24" s="112">
        <v>23.63</v>
      </c>
      <c r="I24" s="112">
        <v>0.22</v>
      </c>
      <c r="J24" s="112">
        <v>1.53</v>
      </c>
      <c r="K24" s="112">
        <v>4.16</v>
      </c>
      <c r="L24" s="112">
        <v>10.07</v>
      </c>
      <c r="M24" s="112">
        <v>16.63</v>
      </c>
      <c r="N24" s="112">
        <v>19.69</v>
      </c>
      <c r="O24" s="117">
        <v>0</v>
      </c>
      <c r="P24" s="117">
        <v>0</v>
      </c>
      <c r="Q24" s="112">
        <v>0.22</v>
      </c>
      <c r="R24" s="112">
        <v>5.47</v>
      </c>
      <c r="S24" s="112">
        <v>4.81</v>
      </c>
      <c r="T24" s="117">
        <v>0</v>
      </c>
      <c r="U24" s="112">
        <v>0.44</v>
      </c>
      <c r="V24" s="112">
        <v>0.88</v>
      </c>
      <c r="W24" s="112">
        <v>0.66</v>
      </c>
      <c r="X24" s="112">
        <v>1.72</v>
      </c>
      <c r="Y24" s="112">
        <v>98.28</v>
      </c>
      <c r="Z24" s="112">
        <v>61.26</v>
      </c>
      <c r="AA24" s="113">
        <v>38.74</v>
      </c>
    </row>
    <row r="25" spans="2:27" ht="12.75">
      <c r="B25" s="86" t="s">
        <v>90</v>
      </c>
      <c r="C25" s="14">
        <v>3</v>
      </c>
      <c r="D25" s="14">
        <v>3</v>
      </c>
      <c r="E25" s="14" t="s">
        <v>22</v>
      </c>
      <c r="F25" s="118">
        <v>653</v>
      </c>
      <c r="G25" s="112">
        <v>14.81</v>
      </c>
      <c r="H25" s="112">
        <v>26.23</v>
      </c>
      <c r="I25" s="112">
        <v>0.78</v>
      </c>
      <c r="J25" s="117">
        <v>0</v>
      </c>
      <c r="K25" s="112">
        <v>4.68</v>
      </c>
      <c r="L25" s="112">
        <v>8.31</v>
      </c>
      <c r="M25" s="112">
        <v>10.91</v>
      </c>
      <c r="N25" s="112">
        <v>19.48</v>
      </c>
      <c r="O25" s="117">
        <v>0</v>
      </c>
      <c r="P25" s="112">
        <v>0.26</v>
      </c>
      <c r="Q25" s="112">
        <v>0.26</v>
      </c>
      <c r="R25" s="112">
        <v>8.83</v>
      </c>
      <c r="S25" s="112">
        <v>2.6</v>
      </c>
      <c r="T25" s="117">
        <v>0</v>
      </c>
      <c r="U25" s="112">
        <v>0.52</v>
      </c>
      <c r="V25" s="112">
        <v>1.04</v>
      </c>
      <c r="W25" s="112">
        <v>1.3</v>
      </c>
      <c r="X25" s="112">
        <v>1.03</v>
      </c>
      <c r="Y25" s="112">
        <v>98.97</v>
      </c>
      <c r="Z25" s="112">
        <v>59.57</v>
      </c>
      <c r="AA25" s="113">
        <v>40.43</v>
      </c>
    </row>
    <row r="26" spans="2:27" ht="12.75">
      <c r="B26" s="86" t="s">
        <v>90</v>
      </c>
      <c r="C26" s="14">
        <v>3</v>
      </c>
      <c r="D26" s="14">
        <v>3</v>
      </c>
      <c r="E26" s="14" t="s">
        <v>23</v>
      </c>
      <c r="F26" s="118">
        <v>634</v>
      </c>
      <c r="G26" s="112">
        <v>18.82</v>
      </c>
      <c r="H26" s="112">
        <v>21.24</v>
      </c>
      <c r="I26" s="117">
        <v>0</v>
      </c>
      <c r="J26" s="112">
        <v>1.88</v>
      </c>
      <c r="K26" s="112">
        <v>2.42</v>
      </c>
      <c r="L26" s="112">
        <v>7.26</v>
      </c>
      <c r="M26" s="112">
        <v>9.14</v>
      </c>
      <c r="N26" s="112">
        <v>22.85</v>
      </c>
      <c r="O26" s="112">
        <v>0.54</v>
      </c>
      <c r="P26" s="117">
        <v>0</v>
      </c>
      <c r="Q26" s="112">
        <v>0.54</v>
      </c>
      <c r="R26" s="112">
        <v>10.75</v>
      </c>
      <c r="S26" s="112">
        <v>0.81</v>
      </c>
      <c r="T26" s="117">
        <v>0</v>
      </c>
      <c r="U26" s="112">
        <v>0.27</v>
      </c>
      <c r="V26" s="112">
        <v>1.08</v>
      </c>
      <c r="W26" s="112">
        <v>2.42</v>
      </c>
      <c r="X26" s="106">
        <v>0.8</v>
      </c>
      <c r="Y26" s="112">
        <v>99.2</v>
      </c>
      <c r="Z26" s="112">
        <v>59.15</v>
      </c>
      <c r="AA26" s="113">
        <v>40.85</v>
      </c>
    </row>
    <row r="27" spans="2:27" ht="12.75">
      <c r="B27" s="86" t="s">
        <v>90</v>
      </c>
      <c r="C27" s="14">
        <v>3</v>
      </c>
      <c r="D27" s="14">
        <v>3</v>
      </c>
      <c r="E27" s="14" t="s">
        <v>79</v>
      </c>
      <c r="F27" s="118">
        <v>718</v>
      </c>
      <c r="G27" s="112">
        <v>18.08</v>
      </c>
      <c r="H27" s="112">
        <v>26.09</v>
      </c>
      <c r="I27" s="112">
        <v>0.92</v>
      </c>
      <c r="J27" s="112">
        <v>0.92</v>
      </c>
      <c r="K27" s="112">
        <v>1.37</v>
      </c>
      <c r="L27" s="112">
        <v>10.3</v>
      </c>
      <c r="M27" s="112">
        <v>8.92</v>
      </c>
      <c r="N27" s="112">
        <v>16.7</v>
      </c>
      <c r="O27" s="112">
        <v>0.23</v>
      </c>
      <c r="P27" s="117">
        <v>0</v>
      </c>
      <c r="Q27" s="112">
        <v>0.92</v>
      </c>
      <c r="R27" s="112">
        <v>9.61</v>
      </c>
      <c r="S27" s="112">
        <v>1.83</v>
      </c>
      <c r="T27" s="112">
        <v>0.23</v>
      </c>
      <c r="U27" s="112">
        <v>0.23</v>
      </c>
      <c r="V27" s="112">
        <v>1.37</v>
      </c>
      <c r="W27" s="112">
        <v>2.29</v>
      </c>
      <c r="X27" s="112">
        <v>1.8</v>
      </c>
      <c r="Y27" s="112">
        <v>98.2</v>
      </c>
      <c r="Z27" s="112">
        <v>61.98</v>
      </c>
      <c r="AA27" s="113">
        <v>38.02</v>
      </c>
    </row>
    <row r="28" spans="2:27" ht="12.75">
      <c r="B28" s="86" t="s">
        <v>83</v>
      </c>
      <c r="C28" s="14">
        <v>3</v>
      </c>
      <c r="D28" s="14">
        <v>4</v>
      </c>
      <c r="E28" s="14" t="s">
        <v>22</v>
      </c>
      <c r="F28" s="118">
        <v>651</v>
      </c>
      <c r="G28" s="112">
        <v>15.17</v>
      </c>
      <c r="H28" s="112">
        <v>23.68</v>
      </c>
      <c r="I28" s="112">
        <v>1.15</v>
      </c>
      <c r="J28" s="112">
        <v>2.3</v>
      </c>
      <c r="K28" s="112">
        <v>3.68</v>
      </c>
      <c r="L28" s="112">
        <v>8.05</v>
      </c>
      <c r="M28" s="112">
        <v>10.57</v>
      </c>
      <c r="N28" s="112">
        <v>14.25</v>
      </c>
      <c r="O28" s="117">
        <v>0</v>
      </c>
      <c r="P28" s="117">
        <v>0</v>
      </c>
      <c r="Q28" s="112">
        <v>0.23</v>
      </c>
      <c r="R28" s="112">
        <v>11.95</v>
      </c>
      <c r="S28" s="112">
        <v>3.45</v>
      </c>
      <c r="T28" s="112">
        <v>0.46</v>
      </c>
      <c r="U28" s="112">
        <v>0.92</v>
      </c>
      <c r="V28" s="112">
        <v>0.46</v>
      </c>
      <c r="W28" s="112">
        <v>3.68</v>
      </c>
      <c r="X28" s="112">
        <v>1.36</v>
      </c>
      <c r="Y28" s="112">
        <v>98.64</v>
      </c>
      <c r="Z28" s="112">
        <v>67.74</v>
      </c>
      <c r="AA28" s="113">
        <v>32.26</v>
      </c>
    </row>
    <row r="29" spans="2:27" ht="12.75">
      <c r="B29" s="86" t="s">
        <v>83</v>
      </c>
      <c r="C29" s="14">
        <v>3</v>
      </c>
      <c r="D29" s="14">
        <v>4</v>
      </c>
      <c r="E29" s="14" t="s">
        <v>23</v>
      </c>
      <c r="F29" s="118">
        <v>697</v>
      </c>
      <c r="G29" s="112">
        <v>20.27</v>
      </c>
      <c r="H29" s="112">
        <v>18.69</v>
      </c>
      <c r="I29" s="112">
        <v>0.68</v>
      </c>
      <c r="J29" s="112">
        <v>1.35</v>
      </c>
      <c r="K29" s="112">
        <v>4.95</v>
      </c>
      <c r="L29" s="112">
        <v>9.46</v>
      </c>
      <c r="M29" s="112">
        <v>7.66</v>
      </c>
      <c r="N29" s="112">
        <v>18.69</v>
      </c>
      <c r="O29" s="112">
        <v>0.45</v>
      </c>
      <c r="P29" s="117">
        <v>0</v>
      </c>
      <c r="Q29" s="112">
        <v>0.68</v>
      </c>
      <c r="R29" s="112">
        <v>12.16</v>
      </c>
      <c r="S29" s="112">
        <v>2.25</v>
      </c>
      <c r="T29" s="117">
        <v>0</v>
      </c>
      <c r="U29" s="112">
        <v>0.45</v>
      </c>
      <c r="V29" s="112">
        <v>0.23</v>
      </c>
      <c r="W29" s="112">
        <v>2.03</v>
      </c>
      <c r="X29" s="112">
        <v>2.2</v>
      </c>
      <c r="Y29" s="112">
        <v>97.8</v>
      </c>
      <c r="Z29" s="112">
        <v>65.14</v>
      </c>
      <c r="AA29" s="113">
        <v>34.86</v>
      </c>
    </row>
    <row r="30" spans="2:27" ht="12.75">
      <c r="B30" s="86" t="s">
        <v>83</v>
      </c>
      <c r="C30" s="14">
        <v>3</v>
      </c>
      <c r="D30" s="14">
        <v>4</v>
      </c>
      <c r="E30" s="14" t="s">
        <v>79</v>
      </c>
      <c r="F30" s="118">
        <v>801</v>
      </c>
      <c r="G30" s="112">
        <v>18.93</v>
      </c>
      <c r="H30" s="112">
        <v>24.28</v>
      </c>
      <c r="I30" s="112">
        <v>0.41</v>
      </c>
      <c r="J30" s="112">
        <v>1.65</v>
      </c>
      <c r="K30" s="112">
        <v>4.94</v>
      </c>
      <c r="L30" s="112">
        <v>7.41</v>
      </c>
      <c r="M30" s="112">
        <v>10.49</v>
      </c>
      <c r="N30" s="112">
        <v>13.37</v>
      </c>
      <c r="O30" s="112">
        <v>0.82</v>
      </c>
      <c r="P30" s="117">
        <v>0</v>
      </c>
      <c r="Q30" s="112">
        <v>0.41</v>
      </c>
      <c r="R30" s="112">
        <v>12.14</v>
      </c>
      <c r="S30" s="112">
        <v>2.88</v>
      </c>
      <c r="T30" s="112">
        <v>0.21</v>
      </c>
      <c r="U30" s="112">
        <v>0.21</v>
      </c>
      <c r="V30" s="112">
        <v>0.62</v>
      </c>
      <c r="W30" s="112">
        <v>1.23</v>
      </c>
      <c r="X30" s="112">
        <v>1.82</v>
      </c>
      <c r="Y30" s="112">
        <v>98.18</v>
      </c>
      <c r="Z30" s="112">
        <v>61.8</v>
      </c>
      <c r="AA30" s="113">
        <v>38.2</v>
      </c>
    </row>
    <row r="31" spans="2:27" ht="12.75">
      <c r="B31" s="86" t="s">
        <v>82</v>
      </c>
      <c r="C31" s="14">
        <v>3</v>
      </c>
      <c r="D31" s="14">
        <v>5</v>
      </c>
      <c r="E31" s="14" t="s">
        <v>24</v>
      </c>
      <c r="F31" s="118">
        <v>893</v>
      </c>
      <c r="G31" s="112">
        <v>16.64</v>
      </c>
      <c r="H31" s="112">
        <v>28.02</v>
      </c>
      <c r="I31" s="112">
        <v>0.18</v>
      </c>
      <c r="J31" s="112">
        <v>2.63</v>
      </c>
      <c r="K31" s="112">
        <v>3.33</v>
      </c>
      <c r="L31" s="112">
        <v>9.63</v>
      </c>
      <c r="M31" s="112">
        <v>15.24</v>
      </c>
      <c r="N31" s="112">
        <v>10.68</v>
      </c>
      <c r="O31" s="112">
        <v>0.53</v>
      </c>
      <c r="P31" s="117">
        <v>0</v>
      </c>
      <c r="Q31" s="112">
        <v>0.18</v>
      </c>
      <c r="R31" s="112">
        <v>5.08</v>
      </c>
      <c r="S31" s="112">
        <v>5.25</v>
      </c>
      <c r="T31" s="117">
        <v>0</v>
      </c>
      <c r="U31" s="112">
        <v>0.35</v>
      </c>
      <c r="V31" s="112">
        <v>0.35</v>
      </c>
      <c r="W31" s="112">
        <v>1.93</v>
      </c>
      <c r="X31" s="112">
        <v>0.87</v>
      </c>
      <c r="Y31" s="112">
        <v>99.13</v>
      </c>
      <c r="Z31" s="112">
        <v>64.5</v>
      </c>
      <c r="AA31" s="113">
        <v>35.5</v>
      </c>
    </row>
    <row r="32" spans="2:27" ht="12.75">
      <c r="B32" s="86" t="s">
        <v>160</v>
      </c>
      <c r="C32" s="14">
        <v>3</v>
      </c>
      <c r="D32" s="14">
        <v>6</v>
      </c>
      <c r="E32" s="14" t="s">
        <v>22</v>
      </c>
      <c r="F32" s="118">
        <v>694</v>
      </c>
      <c r="G32" s="112">
        <v>12.5</v>
      </c>
      <c r="H32" s="112">
        <v>33.93</v>
      </c>
      <c r="I32" s="112">
        <v>0.45</v>
      </c>
      <c r="J32" s="112">
        <v>2.46</v>
      </c>
      <c r="K32" s="112">
        <v>1.79</v>
      </c>
      <c r="L32" s="112">
        <v>8.26</v>
      </c>
      <c r="M32" s="112">
        <v>15.63</v>
      </c>
      <c r="N32" s="112">
        <v>15.18</v>
      </c>
      <c r="O32" s="117">
        <v>0</v>
      </c>
      <c r="P32" s="117">
        <v>0</v>
      </c>
      <c r="Q32" s="117">
        <v>0</v>
      </c>
      <c r="R32" s="112">
        <v>5.13</v>
      </c>
      <c r="S32" s="112">
        <v>1.79</v>
      </c>
      <c r="T32" s="117">
        <v>0</v>
      </c>
      <c r="U32" s="117">
        <v>0</v>
      </c>
      <c r="V32" s="117">
        <v>0</v>
      </c>
      <c r="W32" s="112">
        <v>2.9</v>
      </c>
      <c r="X32" s="112">
        <v>0.44</v>
      </c>
      <c r="Y32" s="112">
        <v>99.56</v>
      </c>
      <c r="Z32" s="112">
        <v>64.84</v>
      </c>
      <c r="AA32" s="113">
        <v>35.16</v>
      </c>
    </row>
    <row r="33" spans="2:27" ht="12.75">
      <c r="B33" s="86" t="s">
        <v>160</v>
      </c>
      <c r="C33" s="14">
        <v>3</v>
      </c>
      <c r="D33" s="14">
        <v>6</v>
      </c>
      <c r="E33" s="14" t="s">
        <v>23</v>
      </c>
      <c r="F33" s="118">
        <v>798</v>
      </c>
      <c r="G33" s="112">
        <v>15.08</v>
      </c>
      <c r="H33" s="112">
        <v>31.3</v>
      </c>
      <c r="I33" s="112">
        <v>1.15</v>
      </c>
      <c r="J33" s="112">
        <v>2.48</v>
      </c>
      <c r="K33" s="112">
        <v>1.91</v>
      </c>
      <c r="L33" s="112">
        <v>8.59</v>
      </c>
      <c r="M33" s="112">
        <v>16.41</v>
      </c>
      <c r="N33" s="112">
        <v>12.21</v>
      </c>
      <c r="O33" s="112">
        <v>0.19</v>
      </c>
      <c r="P33" s="117">
        <v>0</v>
      </c>
      <c r="Q33" s="112">
        <v>0.76</v>
      </c>
      <c r="R33" s="112">
        <v>3.82</v>
      </c>
      <c r="S33" s="112">
        <v>2.86</v>
      </c>
      <c r="T33" s="117">
        <v>0</v>
      </c>
      <c r="U33" s="117">
        <v>0</v>
      </c>
      <c r="V33" s="112">
        <v>0.76</v>
      </c>
      <c r="W33" s="112">
        <v>2.48</v>
      </c>
      <c r="X33" s="112">
        <v>1.13</v>
      </c>
      <c r="Y33" s="112">
        <v>98.87</v>
      </c>
      <c r="Z33" s="112">
        <v>66.42</v>
      </c>
      <c r="AA33" s="113">
        <v>33.58</v>
      </c>
    </row>
    <row r="34" spans="2:27" ht="12.75">
      <c r="B34" s="86" t="s">
        <v>84</v>
      </c>
      <c r="C34" s="14">
        <v>3</v>
      </c>
      <c r="D34" s="14">
        <v>7</v>
      </c>
      <c r="E34" s="14" t="s">
        <v>22</v>
      </c>
      <c r="F34" s="118">
        <v>661</v>
      </c>
      <c r="G34" s="112">
        <v>15.47</v>
      </c>
      <c r="H34" s="112">
        <v>37.47</v>
      </c>
      <c r="I34" s="112">
        <v>0.8</v>
      </c>
      <c r="J34" s="112">
        <v>2.93</v>
      </c>
      <c r="K34" s="112">
        <v>2.4</v>
      </c>
      <c r="L34" s="112">
        <v>6.13</v>
      </c>
      <c r="M34" s="112">
        <v>8.27</v>
      </c>
      <c r="N34" s="112">
        <v>18.67</v>
      </c>
      <c r="O34" s="112">
        <v>0.27</v>
      </c>
      <c r="P34" s="112">
        <v>0.27</v>
      </c>
      <c r="Q34" s="117">
        <v>0</v>
      </c>
      <c r="R34" s="112">
        <v>12</v>
      </c>
      <c r="S34" s="112">
        <v>2.4</v>
      </c>
      <c r="T34" s="117">
        <v>0</v>
      </c>
      <c r="U34" s="112">
        <v>0.8</v>
      </c>
      <c r="V34" s="112">
        <v>0.8</v>
      </c>
      <c r="W34" s="112">
        <v>1.33</v>
      </c>
      <c r="X34" s="112">
        <v>0.79</v>
      </c>
      <c r="Y34" s="112">
        <v>99.21</v>
      </c>
      <c r="Z34" s="112">
        <v>57.19</v>
      </c>
      <c r="AA34" s="113">
        <v>42.81</v>
      </c>
    </row>
    <row r="35" spans="2:27" ht="12.75">
      <c r="B35" s="86" t="s">
        <v>84</v>
      </c>
      <c r="C35" s="14">
        <v>3</v>
      </c>
      <c r="D35" s="14">
        <v>7</v>
      </c>
      <c r="E35" s="14" t="s">
        <v>23</v>
      </c>
      <c r="F35" s="118">
        <v>774</v>
      </c>
      <c r="G35" s="112">
        <v>13.69</v>
      </c>
      <c r="H35" s="112">
        <v>27.81</v>
      </c>
      <c r="I35" s="112">
        <v>0.44</v>
      </c>
      <c r="J35" s="112">
        <v>0.88</v>
      </c>
      <c r="K35" s="112">
        <v>1.77</v>
      </c>
      <c r="L35" s="112">
        <v>1.15</v>
      </c>
      <c r="M35" s="112">
        <v>9.71</v>
      </c>
      <c r="N35" s="112">
        <v>19.21</v>
      </c>
      <c r="O35" s="112">
        <v>0.22</v>
      </c>
      <c r="P35" s="112">
        <v>0.22</v>
      </c>
      <c r="Q35" s="112">
        <v>0.22</v>
      </c>
      <c r="R35" s="112">
        <v>10.82</v>
      </c>
      <c r="S35" s="112">
        <v>1.55</v>
      </c>
      <c r="T35" s="117">
        <v>0</v>
      </c>
      <c r="U35" s="112">
        <v>0.66</v>
      </c>
      <c r="V35" s="112">
        <v>0.88</v>
      </c>
      <c r="W35" s="112">
        <v>1.77</v>
      </c>
      <c r="X35" s="112">
        <v>1.52</v>
      </c>
      <c r="Y35" s="112">
        <v>98.48</v>
      </c>
      <c r="Z35" s="112">
        <v>59.43</v>
      </c>
      <c r="AA35" s="113">
        <v>40.57</v>
      </c>
    </row>
    <row r="36" spans="2:27" ht="12.75">
      <c r="B36" s="86" t="s">
        <v>84</v>
      </c>
      <c r="C36" s="14">
        <v>3</v>
      </c>
      <c r="D36" s="14">
        <v>7</v>
      </c>
      <c r="E36" s="14" t="s">
        <v>79</v>
      </c>
      <c r="F36" s="118">
        <v>763</v>
      </c>
      <c r="G36" s="112">
        <v>12.28</v>
      </c>
      <c r="H36" s="112">
        <v>25.89</v>
      </c>
      <c r="I36" s="112">
        <v>0.45</v>
      </c>
      <c r="J36" s="112">
        <v>0.89</v>
      </c>
      <c r="K36" s="112">
        <v>2.01</v>
      </c>
      <c r="L36" s="112">
        <v>10.04</v>
      </c>
      <c r="M36" s="112">
        <v>9.38</v>
      </c>
      <c r="N36" s="112">
        <v>22.32</v>
      </c>
      <c r="O36" s="117">
        <v>0</v>
      </c>
      <c r="P36" s="117">
        <v>0</v>
      </c>
      <c r="Q36" s="112">
        <v>0.22</v>
      </c>
      <c r="R36" s="112">
        <v>13.62</v>
      </c>
      <c r="S36" s="112">
        <v>1.56</v>
      </c>
      <c r="T36" s="117">
        <v>0</v>
      </c>
      <c r="U36" s="112">
        <v>0.22</v>
      </c>
      <c r="V36" s="112">
        <v>0.22</v>
      </c>
      <c r="W36" s="112">
        <v>0.89</v>
      </c>
      <c r="X36" s="112">
        <v>1.54</v>
      </c>
      <c r="Y36" s="112">
        <v>98.46</v>
      </c>
      <c r="Z36" s="112">
        <v>59.63</v>
      </c>
      <c r="AA36" s="113">
        <v>40.37</v>
      </c>
    </row>
    <row r="37" spans="2:27" ht="12.75">
      <c r="B37" s="86" t="s">
        <v>89</v>
      </c>
      <c r="C37" s="14">
        <v>3</v>
      </c>
      <c r="D37" s="14">
        <v>8</v>
      </c>
      <c r="E37" s="14" t="s">
        <v>22</v>
      </c>
      <c r="F37" s="118">
        <v>701</v>
      </c>
      <c r="G37" s="112">
        <v>17.06</v>
      </c>
      <c r="H37" s="112">
        <v>16.82</v>
      </c>
      <c r="I37" s="112">
        <v>0.93</v>
      </c>
      <c r="J37" s="112">
        <v>0.47</v>
      </c>
      <c r="K37" s="112">
        <v>5.61</v>
      </c>
      <c r="L37" s="112">
        <v>9.58</v>
      </c>
      <c r="M37" s="112">
        <v>9.35</v>
      </c>
      <c r="N37" s="112">
        <v>19.63</v>
      </c>
      <c r="O37" s="112">
        <v>0.7</v>
      </c>
      <c r="P37" s="117">
        <v>0</v>
      </c>
      <c r="Q37" s="112">
        <v>0.93</v>
      </c>
      <c r="R37" s="112">
        <v>12.62</v>
      </c>
      <c r="S37" s="112">
        <v>2.1</v>
      </c>
      <c r="T37" s="112">
        <v>0.23</v>
      </c>
      <c r="U37" s="112">
        <v>0.93</v>
      </c>
      <c r="V37" s="112">
        <v>0.93</v>
      </c>
      <c r="W37" s="106">
        <v>2.1</v>
      </c>
      <c r="X37" s="112">
        <v>2.51</v>
      </c>
      <c r="Y37" s="112">
        <v>97.49</v>
      </c>
      <c r="Z37" s="112">
        <v>62.62</v>
      </c>
      <c r="AA37" s="113">
        <v>37.38</v>
      </c>
    </row>
    <row r="38" spans="2:27" ht="12.75">
      <c r="B38" s="86" t="s">
        <v>89</v>
      </c>
      <c r="C38" s="14">
        <v>3</v>
      </c>
      <c r="D38" s="14">
        <v>8</v>
      </c>
      <c r="E38" s="14" t="s">
        <v>23</v>
      </c>
      <c r="F38" s="118">
        <v>899</v>
      </c>
      <c r="G38" s="112">
        <v>21.59</v>
      </c>
      <c r="H38" s="112">
        <v>16.11</v>
      </c>
      <c r="I38" s="112">
        <v>0.53</v>
      </c>
      <c r="J38" s="112">
        <v>0.71</v>
      </c>
      <c r="K38" s="112">
        <v>6.55</v>
      </c>
      <c r="L38" s="112">
        <v>8.14</v>
      </c>
      <c r="M38" s="112">
        <v>8.85</v>
      </c>
      <c r="N38" s="112">
        <v>17.35</v>
      </c>
      <c r="O38" s="112">
        <v>0.71</v>
      </c>
      <c r="P38" s="117">
        <v>0</v>
      </c>
      <c r="Q38" s="112">
        <v>0.53</v>
      </c>
      <c r="R38" s="112">
        <v>11.68</v>
      </c>
      <c r="S38" s="112">
        <v>2.83</v>
      </c>
      <c r="T38" s="117">
        <v>0</v>
      </c>
      <c r="U38" s="112">
        <v>1.06</v>
      </c>
      <c r="V38" s="112">
        <v>0.88</v>
      </c>
      <c r="W38" s="112">
        <v>2.48</v>
      </c>
      <c r="X38" s="112">
        <v>1.4</v>
      </c>
      <c r="Y38" s="112">
        <v>98.6</v>
      </c>
      <c r="Z38" s="112">
        <v>63.74</v>
      </c>
      <c r="AA38" s="113">
        <v>36.36</v>
      </c>
    </row>
    <row r="39" spans="2:27" ht="12.75">
      <c r="B39" s="86" t="s">
        <v>161</v>
      </c>
      <c r="C39" s="14">
        <v>3</v>
      </c>
      <c r="D39" s="14">
        <v>9</v>
      </c>
      <c r="E39" s="14" t="s">
        <v>22</v>
      </c>
      <c r="F39" s="118">
        <v>572</v>
      </c>
      <c r="G39" s="112">
        <v>12.95</v>
      </c>
      <c r="H39" s="112">
        <v>29.82</v>
      </c>
      <c r="I39" s="117">
        <v>0</v>
      </c>
      <c r="J39" s="112">
        <v>1.2</v>
      </c>
      <c r="K39" s="112">
        <v>3.01</v>
      </c>
      <c r="L39" s="112">
        <v>11.14</v>
      </c>
      <c r="M39" s="112">
        <v>10.54</v>
      </c>
      <c r="N39" s="112">
        <v>14.16</v>
      </c>
      <c r="O39" s="112">
        <v>1.2</v>
      </c>
      <c r="P39" s="112">
        <v>0.3</v>
      </c>
      <c r="Q39" s="112">
        <v>1.2</v>
      </c>
      <c r="R39" s="112">
        <v>8.73</v>
      </c>
      <c r="S39" s="112">
        <v>3.31</v>
      </c>
      <c r="T39" s="117">
        <v>0</v>
      </c>
      <c r="U39" s="112">
        <v>1.2</v>
      </c>
      <c r="V39" s="112">
        <v>0.6</v>
      </c>
      <c r="W39" s="112">
        <v>0.6</v>
      </c>
      <c r="X39" s="106">
        <v>1.48</v>
      </c>
      <c r="Y39" s="112">
        <v>98.52</v>
      </c>
      <c r="Z39" s="112">
        <v>58.92</v>
      </c>
      <c r="AA39" s="113">
        <v>81.08</v>
      </c>
    </row>
    <row r="40" spans="2:27" ht="12.75">
      <c r="B40" s="86" t="s">
        <v>161</v>
      </c>
      <c r="C40" s="14">
        <v>3</v>
      </c>
      <c r="D40" s="14">
        <v>9</v>
      </c>
      <c r="E40" s="14" t="s">
        <v>23</v>
      </c>
      <c r="F40" s="118">
        <v>637</v>
      </c>
      <c r="G40" s="112">
        <v>10.99</v>
      </c>
      <c r="H40" s="112">
        <v>31.37</v>
      </c>
      <c r="I40" s="112">
        <v>0</v>
      </c>
      <c r="J40" s="112">
        <v>2.14</v>
      </c>
      <c r="K40" s="112">
        <v>2.68</v>
      </c>
      <c r="L40" s="112">
        <v>4.56</v>
      </c>
      <c r="M40" s="112">
        <v>13.4</v>
      </c>
      <c r="N40" s="112">
        <v>19.03</v>
      </c>
      <c r="O40" s="112">
        <v>0.27</v>
      </c>
      <c r="P40" s="117">
        <v>0</v>
      </c>
      <c r="Q40" s="112">
        <v>0.54</v>
      </c>
      <c r="R40" s="112">
        <v>8.58</v>
      </c>
      <c r="S40" s="112">
        <v>4.56</v>
      </c>
      <c r="T40" s="117">
        <v>0</v>
      </c>
      <c r="U40" s="117">
        <v>0</v>
      </c>
      <c r="V40" s="112">
        <v>0.8</v>
      </c>
      <c r="W40" s="112">
        <v>1.07</v>
      </c>
      <c r="X40" s="112">
        <v>1.84</v>
      </c>
      <c r="Y40" s="112">
        <v>98.16</v>
      </c>
      <c r="Z40" s="112">
        <v>59.65</v>
      </c>
      <c r="AA40" s="113">
        <v>50.35</v>
      </c>
    </row>
    <row r="41" spans="2:27" ht="12.75">
      <c r="B41" s="86" t="s">
        <v>89</v>
      </c>
      <c r="C41" s="14">
        <v>3</v>
      </c>
      <c r="D41" s="14">
        <v>10</v>
      </c>
      <c r="E41" s="14" t="s">
        <v>24</v>
      </c>
      <c r="F41" s="118">
        <v>633</v>
      </c>
      <c r="G41" s="112">
        <v>17.73</v>
      </c>
      <c r="H41" s="112">
        <v>25.23</v>
      </c>
      <c r="I41" s="112">
        <v>0.68</v>
      </c>
      <c r="J41" s="112">
        <v>1.36</v>
      </c>
      <c r="K41" s="112">
        <v>22.27</v>
      </c>
      <c r="L41" s="112">
        <v>9.77</v>
      </c>
      <c r="M41" s="112">
        <v>11.36</v>
      </c>
      <c r="N41" s="112">
        <v>16.14</v>
      </c>
      <c r="O41" s="117">
        <v>0</v>
      </c>
      <c r="P41" s="117">
        <v>0</v>
      </c>
      <c r="Q41" s="112">
        <v>0.23</v>
      </c>
      <c r="R41" s="112">
        <v>9.77</v>
      </c>
      <c r="S41" s="112">
        <v>2.27</v>
      </c>
      <c r="T41" s="117">
        <v>0</v>
      </c>
      <c r="U41" s="112">
        <v>0.23</v>
      </c>
      <c r="V41" s="112">
        <v>0</v>
      </c>
      <c r="W41" s="112">
        <v>2.95</v>
      </c>
      <c r="X41" s="106">
        <v>1.35</v>
      </c>
      <c r="Y41" s="112">
        <v>98.65</v>
      </c>
      <c r="Z41" s="112">
        <v>70.46</v>
      </c>
      <c r="AA41" s="113">
        <v>29.54</v>
      </c>
    </row>
    <row r="42" spans="2:27" ht="12.75">
      <c r="B42" s="13"/>
      <c r="C42" s="14"/>
      <c r="D42" s="14"/>
      <c r="E42" s="14"/>
      <c r="F42" s="15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115"/>
      <c r="R42" s="115"/>
      <c r="S42" s="115"/>
      <c r="T42" s="115"/>
      <c r="U42" s="115"/>
      <c r="V42" s="74"/>
      <c r="W42" s="115"/>
      <c r="X42" s="115"/>
      <c r="Y42" s="115"/>
      <c r="Z42" s="115"/>
      <c r="AA42" s="116"/>
    </row>
    <row r="43" spans="2:42" s="37" customFormat="1" ht="14.25" customHeight="1" thickBot="1">
      <c r="B43" s="99" t="s">
        <v>35</v>
      </c>
      <c r="C43" s="56"/>
      <c r="D43" s="56"/>
      <c r="E43" s="56"/>
      <c r="F43" s="57">
        <f>SUM(F8:F41)</f>
        <v>24930</v>
      </c>
      <c r="G43" s="100">
        <v>15.84</v>
      </c>
      <c r="H43" s="100">
        <v>26.98</v>
      </c>
      <c r="I43" s="100">
        <v>0.47</v>
      </c>
      <c r="J43" s="100">
        <v>1.57</v>
      </c>
      <c r="K43" s="100">
        <v>3.83</v>
      </c>
      <c r="L43" s="100">
        <v>8.08</v>
      </c>
      <c r="M43" s="100">
        <v>11.58</v>
      </c>
      <c r="N43" s="100">
        <v>15.93</v>
      </c>
      <c r="O43" s="100">
        <v>0.33</v>
      </c>
      <c r="P43" s="100">
        <v>0.05</v>
      </c>
      <c r="Q43" s="100">
        <v>0.37</v>
      </c>
      <c r="R43" s="100">
        <v>8.98</v>
      </c>
      <c r="S43" s="100">
        <v>3.12</v>
      </c>
      <c r="T43" s="100">
        <v>0.08</v>
      </c>
      <c r="U43" s="100">
        <v>0.4</v>
      </c>
      <c r="V43" s="100">
        <v>0.71</v>
      </c>
      <c r="W43" s="100">
        <v>2.346360034185378</v>
      </c>
      <c r="X43" s="100">
        <v>0.8168297757571087</v>
      </c>
      <c r="Y43" s="100">
        <v>98.77</v>
      </c>
      <c r="Z43" s="100">
        <v>61.96</v>
      </c>
      <c r="AA43" s="101">
        <v>38.04</v>
      </c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40"/>
    </row>
    <row r="44" spans="2:22" ht="12.75">
      <c r="B44" s="15"/>
      <c r="C44" s="14"/>
      <c r="D44" s="14"/>
      <c r="E44" s="14"/>
      <c r="F44" s="15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</row>
    <row r="45" spans="7:22" ht="12.75"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</row>
    <row r="47" spans="2:22" ht="12.75">
      <c r="B47" s="81" t="s">
        <v>129</v>
      </c>
      <c r="C47" s="82"/>
      <c r="D47" s="82"/>
      <c r="F47" s="83" t="s">
        <v>109</v>
      </c>
      <c r="H47" s="82"/>
      <c r="J47" s="83" t="s">
        <v>139</v>
      </c>
      <c r="K47" s="82"/>
      <c r="L47" s="82"/>
      <c r="M47" s="82"/>
      <c r="N47" s="82"/>
      <c r="R47" s="83" t="s">
        <v>114</v>
      </c>
      <c r="S47" s="82"/>
      <c r="T47" s="83"/>
      <c r="V47" s="82"/>
    </row>
    <row r="48" spans="2:22" ht="12.75">
      <c r="B48" s="81" t="s">
        <v>130</v>
      </c>
      <c r="C48" s="82"/>
      <c r="D48" s="82"/>
      <c r="F48" s="83" t="s">
        <v>40</v>
      </c>
      <c r="H48" s="82"/>
      <c r="J48" s="83" t="s">
        <v>147</v>
      </c>
      <c r="K48" s="82"/>
      <c r="L48" s="82"/>
      <c r="M48" s="82"/>
      <c r="N48" s="82"/>
      <c r="R48" s="83" t="s">
        <v>122</v>
      </c>
      <c r="S48" s="82"/>
      <c r="T48" s="83"/>
      <c r="V48" s="82"/>
    </row>
    <row r="49" spans="2:22" ht="12.75">
      <c r="B49" s="81" t="s">
        <v>131</v>
      </c>
      <c r="C49" s="82"/>
      <c r="D49" s="82"/>
      <c r="F49" s="83" t="s">
        <v>168</v>
      </c>
      <c r="H49" s="82"/>
      <c r="J49" s="83" t="s">
        <v>153</v>
      </c>
      <c r="K49" s="82"/>
      <c r="L49" s="82"/>
      <c r="M49" s="82"/>
      <c r="N49" s="82"/>
      <c r="R49" s="83" t="s">
        <v>125</v>
      </c>
      <c r="S49" s="82"/>
      <c r="T49" s="83"/>
      <c r="V49" s="82"/>
    </row>
    <row r="50" spans="2:22" ht="12.75">
      <c r="B50" s="81" t="s">
        <v>132</v>
      </c>
      <c r="C50" s="82"/>
      <c r="D50" s="82"/>
      <c r="F50" s="83" t="s">
        <v>111</v>
      </c>
      <c r="H50" s="82"/>
      <c r="J50" s="83" t="s">
        <v>156</v>
      </c>
      <c r="K50" s="82"/>
      <c r="L50" s="82"/>
      <c r="M50" s="82"/>
      <c r="N50" s="82"/>
      <c r="R50" s="83" t="s">
        <v>71</v>
      </c>
      <c r="S50" s="82"/>
      <c r="T50" s="83"/>
      <c r="V50" s="82"/>
    </row>
    <row r="51" spans="2:22" ht="12.75">
      <c r="B51" s="81" t="s">
        <v>133</v>
      </c>
      <c r="C51" s="82"/>
      <c r="D51" s="82"/>
      <c r="F51" s="83" t="s">
        <v>112</v>
      </c>
      <c r="H51" s="82"/>
      <c r="J51" s="83" t="s">
        <v>174</v>
      </c>
      <c r="K51" s="82"/>
      <c r="L51" s="82"/>
      <c r="M51" s="82"/>
      <c r="N51" s="82"/>
      <c r="R51" s="109" t="s">
        <v>180</v>
      </c>
      <c r="S51" s="82"/>
      <c r="T51" s="83"/>
      <c r="V51" s="82"/>
    </row>
    <row r="52" spans="2:22" ht="12.75">
      <c r="B52" s="81" t="s">
        <v>173</v>
      </c>
      <c r="C52" s="82"/>
      <c r="D52" s="82"/>
      <c r="F52" s="83" t="s">
        <v>68</v>
      </c>
      <c r="H52" s="82"/>
      <c r="J52" s="83" t="s">
        <v>175</v>
      </c>
      <c r="K52" s="82"/>
      <c r="L52" s="82"/>
      <c r="M52" s="82"/>
      <c r="N52" s="82"/>
      <c r="R52" s="83" t="s">
        <v>170</v>
      </c>
      <c r="S52" s="82"/>
      <c r="T52" s="83"/>
      <c r="V52" s="82"/>
    </row>
    <row r="53" spans="2:22" ht="12.75">
      <c r="B53" s="81" t="s">
        <v>179</v>
      </c>
      <c r="C53" s="82"/>
      <c r="D53" s="82"/>
      <c r="F53" s="83" t="s">
        <v>172</v>
      </c>
      <c r="H53" s="82"/>
      <c r="J53" s="83" t="s">
        <v>176</v>
      </c>
      <c r="K53" s="82"/>
      <c r="L53" s="82"/>
      <c r="M53" s="82"/>
      <c r="N53" s="82"/>
      <c r="R53" s="83" t="s">
        <v>171</v>
      </c>
      <c r="S53" s="82"/>
      <c r="T53" s="83"/>
      <c r="V53" s="82"/>
    </row>
    <row r="54" spans="2:22" ht="12.75">
      <c r="B54" s="81" t="s">
        <v>138</v>
      </c>
      <c r="C54" s="82"/>
      <c r="D54" s="82"/>
      <c r="F54" s="83" t="s">
        <v>7</v>
      </c>
      <c r="H54" s="82"/>
      <c r="J54" s="83" t="s">
        <v>177</v>
      </c>
      <c r="K54" s="82"/>
      <c r="L54" s="82"/>
      <c r="M54" s="82"/>
      <c r="N54" s="82"/>
      <c r="R54" s="83" t="s">
        <v>178</v>
      </c>
      <c r="S54" s="82"/>
      <c r="T54" s="83"/>
      <c r="V54" s="82"/>
    </row>
    <row r="55" spans="3:27" ht="12.75">
      <c r="C55" s="124"/>
      <c r="D55" s="9"/>
      <c r="E55" s="9"/>
      <c r="F55" s="10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6"/>
      <c r="V55" s="125"/>
      <c r="W55" s="124"/>
      <c r="X55" s="124"/>
      <c r="Y55" s="11"/>
      <c r="Z55" s="127"/>
      <c r="AA55" s="127"/>
    </row>
    <row r="56" spans="8:22" ht="12.75">
      <c r="H56" s="82"/>
      <c r="Q56" s="82"/>
      <c r="S56" s="82"/>
      <c r="T56" s="83"/>
      <c r="V56" s="82"/>
    </row>
  </sheetData>
  <mergeCells count="3">
    <mergeCell ref="B4:D4"/>
    <mergeCell ref="B1:T1"/>
    <mergeCell ref="B3:F3"/>
  </mergeCells>
  <printOptions/>
  <pageMargins left="0.75" right="0.5" top="0.83" bottom="1" header="0" footer="0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Eleccions AutonÃWS_IdElem=103489&amp;MWS_Tip=Obj Eleccions AutonÃ²miques de novembre de 2003</dc:title>
  <dc:subject/>
  <dc:creator>Josep Anton Carreras</dc:creator>
  <cp:keywords/>
  <dc:description/>
  <cp:lastModifiedBy>jocavi</cp:lastModifiedBy>
  <cp:lastPrinted>2015-10-01T12:36:24Z</cp:lastPrinted>
  <dcterms:created xsi:type="dcterms:W3CDTF">2006-11-10T11:26:11Z</dcterms:created>
  <dcterms:modified xsi:type="dcterms:W3CDTF">2018-03-12T07:57:05Z</dcterms:modified>
  <cp:category/>
  <cp:version/>
  <cp:contentType/>
  <cp:contentStatus/>
</cp:coreProperties>
</file>