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8" firstSheet="24" activeTab="34"/>
  </bookViews>
  <sheets>
    <sheet name="2000" sheetId="1" r:id="rId1"/>
    <sheet name="Gràfic població 2000" sheetId="2" r:id="rId2"/>
    <sheet name="2001" sheetId="3" r:id="rId3"/>
    <sheet name="Gràfic població 2001" sheetId="4" r:id="rId4"/>
    <sheet name="2002" sheetId="5" r:id="rId5"/>
    <sheet name="Gràfic població 2002" sheetId="6" r:id="rId6"/>
    <sheet name="2003" sheetId="7" r:id="rId7"/>
    <sheet name="Gràfic població 2003" sheetId="8" r:id="rId8"/>
    <sheet name="2004" sheetId="9" r:id="rId9"/>
    <sheet name="Gràfic població 2004" sheetId="10" r:id="rId10"/>
    <sheet name="2005 " sheetId="11" r:id="rId11"/>
    <sheet name="Gráfic població 2005" sheetId="12" r:id="rId12"/>
    <sheet name="2006" sheetId="13" r:id="rId13"/>
    <sheet name="Gràfic població 2006" sheetId="14" r:id="rId14"/>
    <sheet name="2007" sheetId="15" r:id="rId15"/>
    <sheet name="Gràfic població 2007" sheetId="16" r:id="rId16"/>
    <sheet name="2008" sheetId="17" r:id="rId17"/>
    <sheet name="Gràfic població 2008" sheetId="18" r:id="rId18"/>
    <sheet name="2009" sheetId="19" r:id="rId19"/>
    <sheet name="Gràfic població 2009" sheetId="20" r:id="rId20"/>
    <sheet name="2010" sheetId="21" r:id="rId21"/>
    <sheet name="Gràfic població 2010" sheetId="22" r:id="rId22"/>
    <sheet name="2011" sheetId="23" r:id="rId23"/>
    <sheet name="Gràfic població 2011" sheetId="24" r:id="rId24"/>
    <sheet name="2012" sheetId="25" r:id="rId25"/>
    <sheet name="Gràfic població 2012" sheetId="26" r:id="rId26"/>
    <sheet name="2013" sheetId="27" r:id="rId27"/>
    <sheet name="Gràfic població 2013 " sheetId="28" r:id="rId28"/>
    <sheet name="2014" sheetId="29" r:id="rId29"/>
    <sheet name="Gràfic població 2014" sheetId="30" r:id="rId30"/>
    <sheet name="2015" sheetId="31" r:id="rId31"/>
    <sheet name="Gràfic població 2015" sheetId="32" r:id="rId32"/>
    <sheet name="2016" sheetId="33" r:id="rId33"/>
    <sheet name="Gràfic població 2016" sheetId="34" r:id="rId34"/>
    <sheet name="2017" sheetId="35" r:id="rId35"/>
    <sheet name="Gràfic població 2017" sheetId="36" r:id="rId36"/>
  </sheets>
  <definedNames>
    <definedName name="_xlnm.Print_Area" localSheetId="0">'2000'!$B$1:$Q$76</definedName>
    <definedName name="_xlnm.Print_Area" localSheetId="2">'2001'!$B$1:$Q$81</definedName>
    <definedName name="_xlnm.Print_Area" localSheetId="4">'2002'!$B$1:$S$106</definedName>
    <definedName name="_xlnm.Print_Area" localSheetId="6">'2003'!$B$1:$S$90</definedName>
    <definedName name="_xlnm.Print_Area" localSheetId="8">'2004'!$B$1:$S$100</definedName>
    <definedName name="_xlnm.Print_Area" localSheetId="10">'2005 '!$B$1:$S$100</definedName>
    <definedName name="_xlnm.Print_Area" localSheetId="12">'2006'!$B$1:$S$109</definedName>
    <definedName name="_xlnm.Print_Area" localSheetId="14">'2007'!$B$1:$S$115</definedName>
    <definedName name="_xlnm.Print_Area" localSheetId="16">'2008'!$B$1:$S$118</definedName>
    <definedName name="_xlnm.Print_Area" localSheetId="18">'2009'!$B$1:$S$121</definedName>
    <definedName name="_xlnm.Print_Area" localSheetId="20">'2010'!$B$1:$U$124</definedName>
    <definedName name="_xlnm.Print_Area" localSheetId="22">'2011'!$B$1:$U$125</definedName>
    <definedName name="_xlnm.Print_Area" localSheetId="24">'2012'!$B$1:$V$124</definedName>
    <definedName name="_xlnm.Print_Area" localSheetId="26">'2013'!$B$1:$X$126</definedName>
    <definedName name="_xlnm.Print_Area" localSheetId="28">'2014'!$B$1:$X$128</definedName>
    <definedName name="_xlnm.Print_Area" localSheetId="30">'2015'!$A$1:$X$130</definedName>
    <definedName name="_xlnm.Print_Area" localSheetId="32">'2016'!$B$1:$X$131</definedName>
    <definedName name="_xlnm.Print_Area" localSheetId="34">'2017'!$A$1:$X$130</definedName>
    <definedName name="NACIONALITATS_PER_DISTRICTE_I_SECCIO" localSheetId="16">'2008'!$T$6:$AA$801</definedName>
  </definedNames>
  <calcPr fullCalcOnLoad="1"/>
</workbook>
</file>

<file path=xl/sharedStrings.xml><?xml version="1.0" encoding="utf-8"?>
<sst xmlns="http://schemas.openxmlformats.org/spreadsheetml/2006/main" count="2361" uniqueCount="188">
  <si>
    <t>El Vendrell</t>
  </si>
  <si>
    <t>Districte 1</t>
  </si>
  <si>
    <t>Districte 2</t>
  </si>
  <si>
    <t>S1</t>
  </si>
  <si>
    <t>S2</t>
  </si>
  <si>
    <t>S3</t>
  </si>
  <si>
    <t>S4</t>
  </si>
  <si>
    <t>Districte 3</t>
  </si>
  <si>
    <t>S5</t>
  </si>
  <si>
    <t>S6</t>
  </si>
  <si>
    <t>S7</t>
  </si>
  <si>
    <t>TOTAL</t>
  </si>
  <si>
    <t>Dades no oficials</t>
  </si>
  <si>
    <t>Font: Ajuntament del Vendrell. Elaboració pròpia a partir del programa de padró d'habitants.</t>
  </si>
  <si>
    <t>Alemanya</t>
  </si>
  <si>
    <t>Argelia</t>
  </si>
  <si>
    <t>Brasil</t>
  </si>
  <si>
    <t>França</t>
  </si>
  <si>
    <t>Mèxic</t>
  </si>
  <si>
    <t>Marroc</t>
  </si>
  <si>
    <t>Itàlia</t>
  </si>
  <si>
    <t>Portugal</t>
  </si>
  <si>
    <t xml:space="preserve">Regne Unit, GB, Irl Nord </t>
  </si>
  <si>
    <t>República Dominicana</t>
  </si>
  <si>
    <t>Rumania</t>
  </si>
  <si>
    <t>Rússia</t>
  </si>
  <si>
    <t>Sudan</t>
  </si>
  <si>
    <t>Suïssa</t>
  </si>
  <si>
    <t>S8</t>
  </si>
  <si>
    <t>Moldàvia</t>
  </si>
  <si>
    <t>Argentina</t>
  </si>
  <si>
    <t>Cuba</t>
  </si>
  <si>
    <t>Guatemala</t>
  </si>
  <si>
    <t>Irlanda</t>
  </si>
  <si>
    <t>República Txeca</t>
  </si>
  <si>
    <t>Australia</t>
  </si>
  <si>
    <t>Bulgària</t>
  </si>
  <si>
    <t>Perú</t>
  </si>
  <si>
    <t>Bèlgica</t>
  </si>
  <si>
    <t>Xina</t>
  </si>
  <si>
    <t>Xile</t>
  </si>
  <si>
    <t>Estats Units d'Amèrica</t>
  </si>
  <si>
    <t>Iran</t>
  </si>
  <si>
    <t>Iugoslavia</t>
  </si>
  <si>
    <t>Ucraïna</t>
  </si>
  <si>
    <t>Països Baixos</t>
  </si>
  <si>
    <t>Bielorússia</t>
  </si>
  <si>
    <t>Suècia</t>
  </si>
  <si>
    <t>Turquia</t>
  </si>
  <si>
    <t>Andorra</t>
  </si>
  <si>
    <t>Croàcia</t>
  </si>
  <si>
    <t>Macedònia</t>
  </si>
  <si>
    <t>Població segons nacionalitat. Distr i secc. TOTAL</t>
  </si>
  <si>
    <t>Dominica</t>
  </si>
  <si>
    <t>Pakistan</t>
  </si>
  <si>
    <t>Noruega</t>
  </si>
  <si>
    <t>Ghana</t>
  </si>
  <si>
    <t>No hi consta</t>
  </si>
  <si>
    <t>S9</t>
  </si>
  <si>
    <t>Nepal</t>
  </si>
  <si>
    <t xml:space="preserve">Regne Unit (GB, Irl Nord) </t>
  </si>
  <si>
    <t>Líban</t>
  </si>
  <si>
    <t>Hongria</t>
  </si>
  <si>
    <t>Japó</t>
  </si>
  <si>
    <t>Senegal</t>
  </si>
  <si>
    <t>República de Corea</t>
  </si>
  <si>
    <t>Líbia</t>
  </si>
  <si>
    <t>Filipines</t>
  </si>
  <si>
    <t>Guinea Equatorial</t>
  </si>
  <si>
    <t>Equador</t>
  </si>
  <si>
    <t>Bolívia</t>
  </si>
  <si>
    <t>Argèlia</t>
  </si>
  <si>
    <t>Albània</t>
  </si>
  <si>
    <t>Bòsnia-Herzegovina</t>
  </si>
  <si>
    <t>Canadà</t>
  </si>
  <si>
    <t>Colòmbia</t>
  </si>
  <si>
    <t>Finlàndia</t>
  </si>
  <si>
    <t>Gàmbia</t>
  </si>
  <si>
    <t>Iugoslàvia</t>
  </si>
  <si>
    <t>Lituània</t>
  </si>
  <si>
    <t>Polònia</t>
  </si>
  <si>
    <t>Veneçuela</t>
  </si>
  <si>
    <t>Uruguai</t>
  </si>
  <si>
    <t>Paraguai</t>
  </si>
  <si>
    <t>Austràlia</t>
  </si>
  <si>
    <t>Hondures</t>
  </si>
  <si>
    <t>Àustria</t>
  </si>
  <si>
    <t>Jordània</t>
  </si>
  <si>
    <t>Grècia</t>
  </si>
  <si>
    <t>Dinamarca</t>
  </si>
  <si>
    <t>Eslovàquia</t>
  </si>
  <si>
    <t>D1 S1</t>
  </si>
  <si>
    <t>D1 S2</t>
  </si>
  <si>
    <t>D2 S1</t>
  </si>
  <si>
    <t>D2 S2</t>
  </si>
  <si>
    <t>D2 S3</t>
  </si>
  <si>
    <t>D2 S4</t>
  </si>
  <si>
    <t>D2 S5</t>
  </si>
  <si>
    <t>D3 S1</t>
  </si>
  <si>
    <t>D3 S2</t>
  </si>
  <si>
    <t>D3 S3</t>
  </si>
  <si>
    <t>D3 S4</t>
  </si>
  <si>
    <t>D3 S5</t>
  </si>
  <si>
    <t>D3 S6</t>
  </si>
  <si>
    <t>D3 S7</t>
  </si>
  <si>
    <t>D3 S8</t>
  </si>
  <si>
    <t>D3 S9</t>
  </si>
  <si>
    <t>Antiga Iugoslàvia</t>
  </si>
  <si>
    <t>Bangladesh-Pakistan Oriental</t>
  </si>
  <si>
    <t>Bielorrussia</t>
  </si>
  <si>
    <t>Cap Verd</t>
  </si>
  <si>
    <t>Croacia</t>
  </si>
  <si>
    <t>Estat Espanyol</t>
  </si>
  <si>
    <t xml:space="preserve">Guinea   </t>
  </si>
  <si>
    <t>Indonèsia</t>
  </si>
  <si>
    <t>Israel</t>
  </si>
  <si>
    <t>Lituania</t>
  </si>
  <si>
    <t>Malasia</t>
  </si>
  <si>
    <t>Maldàva</t>
  </si>
  <si>
    <t>Romania</t>
  </si>
  <si>
    <t>Ucrania</t>
  </si>
  <si>
    <t>Bòsnia i Herzegovina</t>
  </si>
  <si>
    <t>Regne Unit</t>
  </si>
  <si>
    <t>Algèria</t>
  </si>
  <si>
    <t>Nigèria</t>
  </si>
  <si>
    <t>Tuníssia</t>
  </si>
  <si>
    <t>Totals</t>
  </si>
  <si>
    <t>31/12/2005*</t>
  </si>
  <si>
    <t>(*) Data actualització segons les dades del registre del dia 15 de març de 2006</t>
  </si>
  <si>
    <t>Mali</t>
  </si>
  <si>
    <t>Total Països d'Europa</t>
  </si>
  <si>
    <t>Total Països d'Àfrica</t>
  </si>
  <si>
    <t>Total Amèrica del Sud</t>
  </si>
  <si>
    <t>Total Àsia i Oceania</t>
  </si>
  <si>
    <t>i Central</t>
  </si>
  <si>
    <t xml:space="preserve">Total Amèrica del Nord </t>
  </si>
  <si>
    <t>Etiopia</t>
  </si>
  <si>
    <t>Algelia</t>
  </si>
  <si>
    <t>Total</t>
  </si>
  <si>
    <t>Guinea</t>
  </si>
  <si>
    <t>Eslovenia</t>
  </si>
  <si>
    <t>Tailàndia</t>
  </si>
  <si>
    <t>Estònia</t>
  </si>
  <si>
    <t>(*) Data actualització segons les dades del registre del dia 31 de març de 2007</t>
  </si>
  <si>
    <t>Costa Rica</t>
  </si>
  <si>
    <t>Nicaragua</t>
  </si>
  <si>
    <t>Sèrvia - Montenegro</t>
  </si>
  <si>
    <t>(*) Data actualització segons les dades del registre del dia 15 d'octubre de 2008</t>
  </si>
  <si>
    <t>Sèrbia - Montenegro</t>
  </si>
  <si>
    <t>Egipte</t>
  </si>
  <si>
    <t>Letònia</t>
  </si>
  <si>
    <t>El Salvador</t>
  </si>
  <si>
    <t>Índia</t>
  </si>
  <si>
    <t>Bahrein</t>
  </si>
  <si>
    <t>Angola</t>
  </si>
  <si>
    <t>Guinea Bissau</t>
  </si>
  <si>
    <t>Sudàfrica</t>
  </si>
  <si>
    <t>Sierra Leone</t>
  </si>
  <si>
    <t>(*) Data actualització segons les dades del registre del dia 7 de juny de 2010</t>
  </si>
  <si>
    <t>(*) Data actualització segons les dades del registre del dia 27 d'agost de 2009</t>
  </si>
  <si>
    <t>Jamaica</t>
  </si>
  <si>
    <t>Panamà</t>
  </si>
  <si>
    <t>S10</t>
  </si>
  <si>
    <t>Camerun</t>
  </si>
  <si>
    <t>Corea del Sud</t>
  </si>
  <si>
    <t>(*) Data actualització segons les dades del registre del dia 6 d'abril de 2011</t>
  </si>
  <si>
    <t>Irak</t>
  </si>
  <si>
    <t>(*) Data actualització segons les dades del registre del dia 4 de juny de 2012</t>
  </si>
  <si>
    <t>(*) Data actualització segons les dades del registre del dia 6 de maig de 2013</t>
  </si>
  <si>
    <t>S11</t>
  </si>
  <si>
    <t>Geòrgia</t>
  </si>
  <si>
    <t>Síria</t>
  </si>
  <si>
    <t>(*) Data actualització segons les dades del registre del dia 12 de maig de 2014</t>
  </si>
  <si>
    <t>S12</t>
  </si>
  <si>
    <t>S13</t>
  </si>
  <si>
    <t>Armènia</t>
  </si>
  <si>
    <t>Bangladesh</t>
  </si>
  <si>
    <t xml:space="preserve">Sèrbia </t>
  </si>
  <si>
    <t>Bòsnia i Hercegovina</t>
  </si>
  <si>
    <t>(*) Data actualització segons les dades del registre del dia 21 d'abril de 2015</t>
  </si>
  <si>
    <t>Eslovènia</t>
  </si>
  <si>
    <t>Ruanda</t>
  </si>
  <si>
    <t>(*) Data actualització segons les dades del registre del dia 9 de maig de 2016</t>
  </si>
  <si>
    <t>Kazakhstan</t>
  </si>
  <si>
    <t>Nova Zelanda</t>
  </si>
  <si>
    <t>(*) Data actualització segons les dades del registre del dia 24 de maig de 2017</t>
  </si>
  <si>
    <t>(*) Data actualització segons les dades del registre del dia 22 de maig de 2018</t>
  </si>
  <si>
    <t>Malàisia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</si>
</sst>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.0"/>
  </numFmts>
  <fonts count="39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4"/>
      <color indexed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8"/>
      <color indexed="1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Arial"/>
      <family val="2"/>
    </font>
    <font>
      <sz val="9.5"/>
      <name val="Arial"/>
      <family val="0"/>
    </font>
    <font>
      <sz val="5"/>
      <name val="Verdana"/>
      <family val="2"/>
    </font>
    <font>
      <sz val="5.25"/>
      <name val="Verdana"/>
      <family val="2"/>
    </font>
    <font>
      <sz val="8"/>
      <color indexed="18"/>
      <name val="Verdana"/>
      <family val="2"/>
    </font>
    <font>
      <b/>
      <sz val="8"/>
      <color indexed="62"/>
      <name val="Verdana"/>
      <family val="2"/>
    </font>
    <font>
      <sz val="8"/>
      <name val="Arial"/>
      <family val="0"/>
    </font>
    <font>
      <b/>
      <sz val="8"/>
      <color indexed="18"/>
      <name val="Arial"/>
      <family val="2"/>
    </font>
    <font>
      <b/>
      <sz val="10"/>
      <name val="Arial"/>
      <family val="0"/>
    </font>
    <font>
      <sz val="10"/>
      <color indexed="18"/>
      <name val="Arial"/>
      <family val="0"/>
    </font>
    <font>
      <sz val="7"/>
      <name val="Verdana"/>
      <family val="2"/>
    </font>
    <font>
      <b/>
      <sz val="8.5"/>
      <name val="Arial"/>
      <family val="2"/>
    </font>
    <font>
      <sz val="12.5"/>
      <name val="Arial"/>
      <family val="0"/>
    </font>
    <font>
      <sz val="4.25"/>
      <name val="Verdana"/>
      <family val="2"/>
    </font>
    <font>
      <sz val="6"/>
      <name val="Verdana"/>
      <family val="2"/>
    </font>
    <font>
      <sz val="4.75"/>
      <name val="Verdana"/>
      <family val="2"/>
    </font>
    <font>
      <b/>
      <sz val="8.25"/>
      <name val="Arial"/>
      <family val="2"/>
    </font>
    <font>
      <sz val="12.75"/>
      <name val="Arial"/>
      <family val="0"/>
    </font>
    <font>
      <sz val="7.75"/>
      <name val="Verdana"/>
      <family val="2"/>
    </font>
    <font>
      <sz val="14.25"/>
      <name val="Arial"/>
      <family val="0"/>
    </font>
    <font>
      <sz val="5.75"/>
      <name val="Verdana"/>
      <family val="2"/>
    </font>
    <font>
      <sz val="14.5"/>
      <name val="Arial"/>
      <family val="0"/>
    </font>
    <font>
      <sz val="15.25"/>
      <name val="Arial"/>
      <family val="0"/>
    </font>
    <font>
      <sz val="6.25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14" fillId="0" borderId="8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7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14" fillId="0" borderId="9" xfId="0" applyNumberFormat="1" applyFont="1" applyBorder="1" applyAlignment="1">
      <alignment/>
    </xf>
    <xf numFmtId="0" fontId="0" fillId="0" borderId="11" xfId="0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Border="1" applyAlignment="1">
      <alignment/>
    </xf>
    <xf numFmtId="3" fontId="20" fillId="0" borderId="9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4" fillId="0" borderId="8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19" fillId="0" borderId="8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13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8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1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worksheet" Target="worksheets/sheet16.xml" /><Relationship Id="rId24" Type="http://schemas.openxmlformats.org/officeDocument/2006/relationships/worksheet" Target="worksheets/sheet17.xml" /><Relationship Id="rId25" Type="http://schemas.openxmlformats.org/officeDocument/2006/relationships/worksheet" Target="worksheets/sheet18.xml" /><Relationship Id="rId26" Type="http://schemas.openxmlformats.org/officeDocument/2006/relationships/worksheet" Target="worksheets/sheet19.xml" /><Relationship Id="rId27" Type="http://schemas.openxmlformats.org/officeDocument/2006/relationships/worksheet" Target="worksheets/sheet20.xml" /><Relationship Id="rId28" Type="http://schemas.openxmlformats.org/officeDocument/2006/relationships/worksheet" Target="worksheets/sheet21.xml" /><Relationship Id="rId29" Type="http://schemas.openxmlformats.org/officeDocument/2006/relationships/worksheet" Target="worksheets/sheet22.xml" /><Relationship Id="rId30" Type="http://schemas.openxmlformats.org/officeDocument/2006/relationships/worksheet" Target="worksheets/sheet23.xml" /><Relationship Id="rId31" Type="http://schemas.openxmlformats.org/officeDocument/2006/relationships/worksheet" Target="worksheets/sheet24.xml" /><Relationship Id="rId32" Type="http://schemas.openxmlformats.org/officeDocument/2006/relationships/worksheet" Target="worksheets/sheet25.xml" /><Relationship Id="rId33" Type="http://schemas.openxmlformats.org/officeDocument/2006/relationships/worksheet" Target="worksheets/sheet26.xml" /><Relationship Id="rId34" Type="http://schemas.openxmlformats.org/officeDocument/2006/relationships/worksheet" Target="worksheets/sheet27.xml" /><Relationship Id="rId35" Type="http://schemas.openxmlformats.org/officeDocument/2006/relationships/worksheet" Target="worksheets/sheet28.xml" /><Relationship Id="rId36" Type="http://schemas.openxmlformats.org/officeDocument/2006/relationships/worksheet" Target="worksheets/sheet29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Població segons nacionalitat. Districtes i seccions. Totals
any 2000</a:t>
            </a:r>
          </a:p>
        </c:rich>
      </c:tx>
      <c:layout>
        <c:manualLayout>
          <c:xMode val="factor"/>
          <c:yMode val="factor"/>
          <c:x val="0.00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625"/>
          <c:w val="0.966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'2000'!$B$36</c:f>
              <c:strCache>
                <c:ptCount val="1"/>
                <c:pt idx="0">
                  <c:v>Total Països d'Europa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'2000'!$C$7:$P$8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'2000'!$C$36:$P$36</c:f>
              <c:numCache>
                <c:ptCount val="14"/>
                <c:pt idx="0">
                  <c:v>2122</c:v>
                </c:pt>
                <c:pt idx="1">
                  <c:v>988</c:v>
                </c:pt>
                <c:pt idx="2">
                  <c:v>1093</c:v>
                </c:pt>
                <c:pt idx="3">
                  <c:v>1715</c:v>
                </c:pt>
                <c:pt idx="4">
                  <c:v>1762</c:v>
                </c:pt>
                <c:pt idx="5">
                  <c:v>2338</c:v>
                </c:pt>
                <c:pt idx="6">
                  <c:v>1464</c:v>
                </c:pt>
                <c:pt idx="7">
                  <c:v>1488</c:v>
                </c:pt>
                <c:pt idx="8">
                  <c:v>2297</c:v>
                </c:pt>
                <c:pt idx="9">
                  <c:v>1714</c:v>
                </c:pt>
                <c:pt idx="10">
                  <c:v>1258</c:v>
                </c:pt>
                <c:pt idx="11">
                  <c:v>1504</c:v>
                </c:pt>
                <c:pt idx="12">
                  <c:v>1711</c:v>
                </c:pt>
                <c:pt idx="13">
                  <c:v>1489</c:v>
                </c:pt>
              </c:numCache>
            </c:numRef>
          </c:val>
        </c:ser>
        <c:ser>
          <c:idx val="1"/>
          <c:order val="1"/>
          <c:tx>
            <c:strRef>
              <c:f>'2000'!$B$42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'2000'!$C$7:$P$8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'2000'!$C$42:$P$42</c:f>
              <c:numCache>
                <c:ptCount val="14"/>
                <c:pt idx="0">
                  <c:v>71</c:v>
                </c:pt>
                <c:pt idx="1">
                  <c:v>44</c:v>
                </c:pt>
                <c:pt idx="2">
                  <c:v>95</c:v>
                </c:pt>
                <c:pt idx="3">
                  <c:v>159</c:v>
                </c:pt>
                <c:pt idx="4">
                  <c:v>35</c:v>
                </c:pt>
                <c:pt idx="5">
                  <c:v>34</c:v>
                </c:pt>
                <c:pt idx="6">
                  <c:v>9</c:v>
                </c:pt>
                <c:pt idx="7">
                  <c:v>88</c:v>
                </c:pt>
                <c:pt idx="8">
                  <c:v>219</c:v>
                </c:pt>
                <c:pt idx="9">
                  <c:v>11</c:v>
                </c:pt>
                <c:pt idx="10">
                  <c:v>19</c:v>
                </c:pt>
                <c:pt idx="11">
                  <c:v>33</c:v>
                </c:pt>
                <c:pt idx="12">
                  <c:v>24</c:v>
                </c:pt>
                <c:pt idx="13">
                  <c:v>13</c:v>
                </c:pt>
              </c:numCache>
            </c:numRef>
          </c:val>
        </c:ser>
        <c:ser>
          <c:idx val="2"/>
          <c:order val="2"/>
          <c:tx>
            <c:strRef>
              <c:f>'2000'!$B$53:$B$54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'2000'!$C$7:$P$8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'2000'!$C$54:$P$54</c:f>
              <c:numCache>
                <c:ptCount val="1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'2000'!$B$66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'2000'!$C$7:$P$8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'2000'!$C$66:$P$66</c:f>
              <c:numCache>
                <c:ptCount val="14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15</c:v>
                </c:pt>
                <c:pt idx="4">
                  <c:v>17</c:v>
                </c:pt>
                <c:pt idx="5">
                  <c:v>10</c:v>
                </c:pt>
                <c:pt idx="7">
                  <c:v>11</c:v>
                </c:pt>
                <c:pt idx="8">
                  <c:v>26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14</c:v>
                </c:pt>
                <c:pt idx="13">
                  <c:v>4</c:v>
                </c:pt>
              </c:numCache>
            </c:numRef>
          </c:val>
        </c:ser>
        <c:ser>
          <c:idx val="4"/>
          <c:order val="4"/>
          <c:tx>
            <c:strRef>
              <c:f>'2000'!$B$74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'2000'!$C$7:$P$8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'2000'!$C$74:$P$74</c:f>
              <c:numCache>
                <c:ptCount val="14"/>
                <c:pt idx="0">
                  <c:v>12</c:v>
                </c:pt>
                <c:pt idx="3">
                  <c:v>1</c:v>
                </c:pt>
                <c:pt idx="4">
                  <c:v>6</c:v>
                </c:pt>
                <c:pt idx="8">
                  <c:v>4</c:v>
                </c:pt>
                <c:pt idx="12">
                  <c:v>3</c:v>
                </c:pt>
              </c:numCache>
            </c:numRef>
          </c:val>
        </c:ser>
        <c:axId val="3254926"/>
        <c:axId val="29294335"/>
      </c:barChart>
      <c:lineChart>
        <c:grouping val="standard"/>
        <c:varyColors val="0"/>
        <c:ser>
          <c:idx val="5"/>
          <c:order val="5"/>
          <c:tx>
            <c:strRef>
              <c:f>'2000'!$B$17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'2000'!$C$17:$P$17</c:f>
              <c:numCache>
                <c:ptCount val="14"/>
                <c:pt idx="0">
                  <c:v>2094</c:v>
                </c:pt>
                <c:pt idx="1">
                  <c:v>981</c:v>
                </c:pt>
                <c:pt idx="2">
                  <c:v>1087</c:v>
                </c:pt>
                <c:pt idx="3">
                  <c:v>1699</c:v>
                </c:pt>
                <c:pt idx="4">
                  <c:v>1743</c:v>
                </c:pt>
                <c:pt idx="5">
                  <c:v>2311</c:v>
                </c:pt>
                <c:pt idx="6">
                  <c:v>1457</c:v>
                </c:pt>
                <c:pt idx="7">
                  <c:v>1481</c:v>
                </c:pt>
                <c:pt idx="8">
                  <c:v>2201</c:v>
                </c:pt>
                <c:pt idx="9">
                  <c:v>1707</c:v>
                </c:pt>
                <c:pt idx="10">
                  <c:v>1242</c:v>
                </c:pt>
                <c:pt idx="11">
                  <c:v>1486</c:v>
                </c:pt>
                <c:pt idx="12">
                  <c:v>1634</c:v>
                </c:pt>
                <c:pt idx="13">
                  <c:v>1484</c:v>
                </c:pt>
              </c:numCache>
            </c:numRef>
          </c:val>
          <c:smooth val="0"/>
        </c:ser>
        <c:axId val="3254926"/>
        <c:axId val="29294335"/>
      </c:line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sectors</a:t>
                </a:r>
              </a:p>
            </c:rich>
          </c:tx>
          <c:layout>
            <c:manualLayout>
              <c:xMode val="factor"/>
              <c:yMode val="factor"/>
              <c:x val="0.0205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25492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5"/>
          <c:y val="0.965"/>
          <c:w val="0.82275"/>
          <c:h val="0.0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'2009'!$B$50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'2009'!$C$8:$R$9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'2009'!$C$50:$R$50</c:f>
              <c:numCache>
                <c:ptCount val="16"/>
                <c:pt idx="0">
                  <c:v>2704</c:v>
                </c:pt>
                <c:pt idx="1">
                  <c:v>1089</c:v>
                </c:pt>
                <c:pt idx="2">
                  <c:v>992</c:v>
                </c:pt>
                <c:pt idx="3">
                  <c:v>1738</c:v>
                </c:pt>
                <c:pt idx="4">
                  <c:v>2202</c:v>
                </c:pt>
                <c:pt idx="5">
                  <c:v>2030</c:v>
                </c:pt>
                <c:pt idx="6">
                  <c:v>2445</c:v>
                </c:pt>
                <c:pt idx="7">
                  <c:v>1432</c:v>
                </c:pt>
                <c:pt idx="8">
                  <c:v>1657</c:v>
                </c:pt>
                <c:pt idx="9">
                  <c:v>2661</c:v>
                </c:pt>
                <c:pt idx="10">
                  <c:v>2669</c:v>
                </c:pt>
                <c:pt idx="11">
                  <c:v>1160</c:v>
                </c:pt>
                <c:pt idx="12">
                  <c:v>1830</c:v>
                </c:pt>
                <c:pt idx="13">
                  <c:v>2859</c:v>
                </c:pt>
                <c:pt idx="14">
                  <c:v>2966</c:v>
                </c:pt>
                <c:pt idx="15">
                  <c:v>1618</c:v>
                </c:pt>
              </c:numCache>
            </c:numRef>
          </c:val>
        </c:ser>
        <c:ser>
          <c:idx val="0"/>
          <c:order val="1"/>
          <c:tx>
            <c:strRef>
              <c:f>'2009'!$B$72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'2009'!$C$8:$R$9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'2009'!$C$72:$R$72</c:f>
              <c:numCache>
                <c:ptCount val="16"/>
                <c:pt idx="0">
                  <c:v>169</c:v>
                </c:pt>
                <c:pt idx="1">
                  <c:v>74</c:v>
                </c:pt>
                <c:pt idx="2">
                  <c:v>205</c:v>
                </c:pt>
                <c:pt idx="3">
                  <c:v>366</c:v>
                </c:pt>
                <c:pt idx="4">
                  <c:v>548</c:v>
                </c:pt>
                <c:pt idx="5">
                  <c:v>117</c:v>
                </c:pt>
                <c:pt idx="6">
                  <c:v>25</c:v>
                </c:pt>
                <c:pt idx="7">
                  <c:v>94</c:v>
                </c:pt>
                <c:pt idx="8">
                  <c:v>237</c:v>
                </c:pt>
                <c:pt idx="9">
                  <c:v>334</c:v>
                </c:pt>
                <c:pt idx="10">
                  <c:v>43</c:v>
                </c:pt>
                <c:pt idx="11">
                  <c:v>71</c:v>
                </c:pt>
                <c:pt idx="12">
                  <c:v>122</c:v>
                </c:pt>
                <c:pt idx="13">
                  <c:v>130</c:v>
                </c:pt>
                <c:pt idx="14">
                  <c:v>54</c:v>
                </c:pt>
                <c:pt idx="15">
                  <c:v>161</c:v>
                </c:pt>
              </c:numCache>
            </c:numRef>
          </c:val>
        </c:ser>
        <c:ser>
          <c:idx val="2"/>
          <c:order val="2"/>
          <c:tx>
            <c:strRef>
              <c:f>'2009'!$B$88:$B$89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'2009'!$C$8:$R$9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'2009'!$C$89:$R$89</c:f>
              <c:numCache>
                <c:ptCount val="16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32</c:v>
                </c:pt>
                <c:pt idx="5">
                  <c:v>18</c:v>
                </c:pt>
                <c:pt idx="6">
                  <c:v>5</c:v>
                </c:pt>
                <c:pt idx="7">
                  <c:v>2</c:v>
                </c:pt>
                <c:pt idx="8">
                  <c:v>10</c:v>
                </c:pt>
                <c:pt idx="9">
                  <c:v>28</c:v>
                </c:pt>
                <c:pt idx="10">
                  <c:v>8</c:v>
                </c:pt>
                <c:pt idx="11">
                  <c:v>3</c:v>
                </c:pt>
                <c:pt idx="12">
                  <c:v>15</c:v>
                </c:pt>
                <c:pt idx="13">
                  <c:v>35</c:v>
                </c:pt>
                <c:pt idx="14">
                  <c:v>7</c:v>
                </c:pt>
                <c:pt idx="15">
                  <c:v>9</c:v>
                </c:pt>
              </c:numCache>
            </c:numRef>
          </c:val>
        </c:ser>
        <c:ser>
          <c:idx val="3"/>
          <c:order val="3"/>
          <c:tx>
            <c:strRef>
              <c:f>'2009'!$B$102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'2009'!$C$8:$R$9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'2009'!$C$102:$R$102</c:f>
              <c:numCache>
                <c:ptCount val="16"/>
                <c:pt idx="0">
                  <c:v>93</c:v>
                </c:pt>
                <c:pt idx="1">
                  <c:v>44</c:v>
                </c:pt>
                <c:pt idx="2">
                  <c:v>55</c:v>
                </c:pt>
                <c:pt idx="3">
                  <c:v>90</c:v>
                </c:pt>
                <c:pt idx="4">
                  <c:v>116</c:v>
                </c:pt>
                <c:pt idx="5">
                  <c:v>131</c:v>
                </c:pt>
                <c:pt idx="6">
                  <c:v>37</c:v>
                </c:pt>
                <c:pt idx="7">
                  <c:v>82</c:v>
                </c:pt>
                <c:pt idx="8">
                  <c:v>112</c:v>
                </c:pt>
                <c:pt idx="9">
                  <c:v>166</c:v>
                </c:pt>
                <c:pt idx="10">
                  <c:v>64</c:v>
                </c:pt>
                <c:pt idx="11">
                  <c:v>26</c:v>
                </c:pt>
                <c:pt idx="12">
                  <c:v>64</c:v>
                </c:pt>
                <c:pt idx="13">
                  <c:v>121</c:v>
                </c:pt>
                <c:pt idx="14">
                  <c:v>73</c:v>
                </c:pt>
                <c:pt idx="15">
                  <c:v>46</c:v>
                </c:pt>
              </c:numCache>
            </c:numRef>
          </c:val>
        </c:ser>
        <c:ser>
          <c:idx val="4"/>
          <c:order val="4"/>
          <c:tx>
            <c:strRef>
              <c:f>'2009'!$B$118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'2009'!$C$8:$R$9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'2009'!$C$118:$R$118</c:f>
              <c:numCache>
                <c:ptCount val="16"/>
                <c:pt idx="0">
                  <c:v>32</c:v>
                </c:pt>
                <c:pt idx="1">
                  <c:v>12</c:v>
                </c:pt>
                <c:pt idx="2">
                  <c:v>29</c:v>
                </c:pt>
                <c:pt idx="3">
                  <c:v>18</c:v>
                </c:pt>
                <c:pt idx="4">
                  <c:v>32</c:v>
                </c:pt>
                <c:pt idx="5">
                  <c:v>28</c:v>
                </c:pt>
                <c:pt idx="7">
                  <c:v>15</c:v>
                </c:pt>
                <c:pt idx="8">
                  <c:v>8</c:v>
                </c:pt>
                <c:pt idx="9">
                  <c:v>18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13</c:v>
                </c:pt>
                <c:pt idx="14">
                  <c:v>10</c:v>
                </c:pt>
                <c:pt idx="15">
                  <c:v>4</c:v>
                </c:pt>
              </c:numCache>
            </c:numRef>
          </c:val>
        </c:ser>
        <c:axId val="59937532"/>
        <c:axId val="2566877"/>
      </c:barChart>
      <c:lineChart>
        <c:grouping val="standard"/>
        <c:varyColors val="0"/>
        <c:ser>
          <c:idx val="5"/>
          <c:order val="5"/>
          <c:tx>
            <c:strRef>
              <c:f>'2009'!$B$23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'2009'!$C$8:$R$9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'2009'!$C$23:$R$23</c:f>
              <c:numCache>
                <c:ptCount val="16"/>
                <c:pt idx="0">
                  <c:v>2577</c:v>
                </c:pt>
                <c:pt idx="1">
                  <c:v>1039</c:v>
                </c:pt>
                <c:pt idx="2">
                  <c:v>942</c:v>
                </c:pt>
                <c:pt idx="3">
                  <c:v>1674</c:v>
                </c:pt>
                <c:pt idx="4">
                  <c:v>2099</c:v>
                </c:pt>
                <c:pt idx="5">
                  <c:v>1883</c:v>
                </c:pt>
                <c:pt idx="6">
                  <c:v>2345</c:v>
                </c:pt>
                <c:pt idx="7">
                  <c:v>1324</c:v>
                </c:pt>
                <c:pt idx="8">
                  <c:v>1562</c:v>
                </c:pt>
                <c:pt idx="9">
                  <c:v>2406</c:v>
                </c:pt>
                <c:pt idx="10">
                  <c:v>2557</c:v>
                </c:pt>
                <c:pt idx="11">
                  <c:v>1124</c:v>
                </c:pt>
                <c:pt idx="12">
                  <c:v>1775</c:v>
                </c:pt>
                <c:pt idx="13">
                  <c:v>2629</c:v>
                </c:pt>
                <c:pt idx="14">
                  <c:v>2898</c:v>
                </c:pt>
                <c:pt idx="15">
                  <c:v>1487</c:v>
                </c:pt>
              </c:numCache>
            </c:numRef>
          </c:val>
          <c:smooth val="0"/>
        </c:ser>
        <c:axId val="23101894"/>
        <c:axId val="6590455"/>
      </c:lineChart>
      <c:cat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auto val="0"/>
        <c:lblOffset val="100"/>
        <c:noMultiLvlLbl val="0"/>
      </c:cat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37532"/>
        <c:crossesAt val="1"/>
        <c:crossBetween val="between"/>
        <c:dispUnits/>
      </c:valAx>
      <c:catAx>
        <c:axId val="23101894"/>
        <c:scaling>
          <c:orientation val="minMax"/>
        </c:scaling>
        <c:axPos val="b"/>
        <c:delete val="1"/>
        <c:majorTickMark val="in"/>
        <c:minorTickMark val="none"/>
        <c:tickLblPos val="nextTo"/>
        <c:crossAx val="6590455"/>
        <c:crosses val="autoZero"/>
        <c:auto val="0"/>
        <c:lblOffset val="100"/>
        <c:noMultiLvlLbl val="0"/>
      </c:catAx>
      <c:valAx>
        <c:axId val="6590455"/>
        <c:scaling>
          <c:orientation val="minMax"/>
        </c:scaling>
        <c:axPos val="l"/>
        <c:delete val="1"/>
        <c:majorTickMark val="in"/>
        <c:minorTickMark val="none"/>
        <c:tickLblPos val="nextTo"/>
        <c:crossAx val="231018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'2010'!$C$8:$T$9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'2010'!$C$50:$T$50</c:f>
              <c:numCache>
                <c:ptCount val="18"/>
                <c:pt idx="0">
                  <c:v>1207</c:v>
                </c:pt>
                <c:pt idx="1">
                  <c:v>1159</c:v>
                </c:pt>
                <c:pt idx="2">
                  <c:v>1556</c:v>
                </c:pt>
                <c:pt idx="3">
                  <c:v>985</c:v>
                </c:pt>
                <c:pt idx="4">
                  <c:v>1768</c:v>
                </c:pt>
                <c:pt idx="5">
                  <c:v>2212</c:v>
                </c:pt>
                <c:pt idx="6">
                  <c:v>2089</c:v>
                </c:pt>
                <c:pt idx="7">
                  <c:v>2437</c:v>
                </c:pt>
                <c:pt idx="8">
                  <c:v>1467</c:v>
                </c:pt>
                <c:pt idx="9">
                  <c:v>1744</c:v>
                </c:pt>
                <c:pt idx="10">
                  <c:v>2688</c:v>
                </c:pt>
                <c:pt idx="11">
                  <c:v>2724</c:v>
                </c:pt>
                <c:pt idx="12">
                  <c:v>1127</c:v>
                </c:pt>
                <c:pt idx="13">
                  <c:v>1838</c:v>
                </c:pt>
                <c:pt idx="14">
                  <c:v>2874</c:v>
                </c:pt>
                <c:pt idx="15">
                  <c:v>2165</c:v>
                </c:pt>
                <c:pt idx="16">
                  <c:v>1644</c:v>
                </c:pt>
                <c:pt idx="17">
                  <c:v>868</c:v>
                </c:pt>
              </c:numCache>
            </c:numRef>
          </c:val>
        </c:ser>
        <c:ser>
          <c:idx val="0"/>
          <c:order val="1"/>
          <c:tx>
            <c:strRef>
              <c:f>'2010'!$B$73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'2010'!$C$8:$T$9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'2010'!$C$73:$T$73</c:f>
              <c:numCache>
                <c:ptCount val="18"/>
                <c:pt idx="0">
                  <c:v>106</c:v>
                </c:pt>
                <c:pt idx="1">
                  <c:v>90</c:v>
                </c:pt>
                <c:pt idx="2">
                  <c:v>77</c:v>
                </c:pt>
                <c:pt idx="3">
                  <c:v>225</c:v>
                </c:pt>
                <c:pt idx="4">
                  <c:v>379</c:v>
                </c:pt>
                <c:pt idx="5">
                  <c:v>526</c:v>
                </c:pt>
                <c:pt idx="6">
                  <c:v>133</c:v>
                </c:pt>
                <c:pt idx="7">
                  <c:v>22</c:v>
                </c:pt>
                <c:pt idx="8">
                  <c:v>84</c:v>
                </c:pt>
                <c:pt idx="9">
                  <c:v>217</c:v>
                </c:pt>
                <c:pt idx="10">
                  <c:v>323</c:v>
                </c:pt>
                <c:pt idx="11">
                  <c:v>59</c:v>
                </c:pt>
                <c:pt idx="12">
                  <c:v>72</c:v>
                </c:pt>
                <c:pt idx="13">
                  <c:v>125</c:v>
                </c:pt>
                <c:pt idx="14">
                  <c:v>127</c:v>
                </c:pt>
                <c:pt idx="15">
                  <c:v>54</c:v>
                </c:pt>
                <c:pt idx="16">
                  <c:v>137</c:v>
                </c:pt>
                <c:pt idx="17">
                  <c:v>5</c:v>
                </c:pt>
              </c:numCache>
            </c:numRef>
          </c:val>
        </c:ser>
        <c:ser>
          <c:idx val="2"/>
          <c:order val="2"/>
          <c:tx>
            <c:strRef>
              <c:f>'2010'!$B$89:$B$90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'2010'!$C$8:$T$9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'2010'!$C$90:$T$90</c:f>
              <c:numCache>
                <c:ptCount val="18"/>
                <c:pt idx="0">
                  <c:v>6</c:v>
                </c:pt>
                <c:pt idx="1">
                  <c:v>11</c:v>
                </c:pt>
                <c:pt idx="2">
                  <c:v>4</c:v>
                </c:pt>
                <c:pt idx="3">
                  <c:v>13</c:v>
                </c:pt>
                <c:pt idx="4">
                  <c:v>19</c:v>
                </c:pt>
                <c:pt idx="5">
                  <c:v>24</c:v>
                </c:pt>
                <c:pt idx="6">
                  <c:v>12</c:v>
                </c:pt>
                <c:pt idx="7">
                  <c:v>5</c:v>
                </c:pt>
                <c:pt idx="8">
                  <c:v>1</c:v>
                </c:pt>
                <c:pt idx="9">
                  <c:v>10</c:v>
                </c:pt>
                <c:pt idx="10">
                  <c:v>25</c:v>
                </c:pt>
                <c:pt idx="11">
                  <c:v>10</c:v>
                </c:pt>
                <c:pt idx="12">
                  <c:v>4</c:v>
                </c:pt>
                <c:pt idx="13">
                  <c:v>12</c:v>
                </c:pt>
                <c:pt idx="14">
                  <c:v>26</c:v>
                </c:pt>
                <c:pt idx="15">
                  <c:v>2</c:v>
                </c:pt>
                <c:pt idx="16">
                  <c:v>12</c:v>
                </c:pt>
                <c:pt idx="17">
                  <c:v>3</c:v>
                </c:pt>
              </c:numCache>
            </c:numRef>
          </c:val>
        </c:ser>
        <c:ser>
          <c:idx val="3"/>
          <c:order val="3"/>
          <c:tx>
            <c:strRef>
              <c:f>'2010'!$B$103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'2010'!$C$8:$T$9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'2010'!$C$103:$T$103</c:f>
              <c:numCache>
                <c:ptCount val="18"/>
                <c:pt idx="0">
                  <c:v>60</c:v>
                </c:pt>
                <c:pt idx="1">
                  <c:v>64</c:v>
                </c:pt>
                <c:pt idx="2">
                  <c:v>34</c:v>
                </c:pt>
                <c:pt idx="3">
                  <c:v>62</c:v>
                </c:pt>
                <c:pt idx="4">
                  <c:v>76</c:v>
                </c:pt>
                <c:pt idx="5">
                  <c:v>103</c:v>
                </c:pt>
                <c:pt idx="6">
                  <c:v>103</c:v>
                </c:pt>
                <c:pt idx="7">
                  <c:v>32</c:v>
                </c:pt>
                <c:pt idx="8">
                  <c:v>56</c:v>
                </c:pt>
                <c:pt idx="9">
                  <c:v>93</c:v>
                </c:pt>
                <c:pt idx="10">
                  <c:v>152</c:v>
                </c:pt>
                <c:pt idx="11">
                  <c:v>52</c:v>
                </c:pt>
                <c:pt idx="12">
                  <c:v>18</c:v>
                </c:pt>
                <c:pt idx="13">
                  <c:v>76</c:v>
                </c:pt>
                <c:pt idx="14">
                  <c:v>104</c:v>
                </c:pt>
                <c:pt idx="15">
                  <c:v>75</c:v>
                </c:pt>
                <c:pt idx="16">
                  <c:v>45</c:v>
                </c:pt>
                <c:pt idx="17">
                  <c:v>3</c:v>
                </c:pt>
              </c:numCache>
            </c:numRef>
          </c:val>
        </c:ser>
        <c:ser>
          <c:idx val="4"/>
          <c:order val="4"/>
          <c:tx>
            <c:strRef>
              <c:f>'2010'!$B$121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'2010'!$C$8:$T$9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'2010'!$C$121:$T$121</c:f>
              <c:numCache>
                <c:ptCount val="18"/>
                <c:pt idx="0">
                  <c:v>21</c:v>
                </c:pt>
                <c:pt idx="1">
                  <c:v>11</c:v>
                </c:pt>
                <c:pt idx="2">
                  <c:v>12</c:v>
                </c:pt>
                <c:pt idx="3">
                  <c:v>23</c:v>
                </c:pt>
                <c:pt idx="4">
                  <c:v>27</c:v>
                </c:pt>
                <c:pt idx="5">
                  <c:v>31</c:v>
                </c:pt>
                <c:pt idx="6">
                  <c:v>30</c:v>
                </c:pt>
                <c:pt idx="7">
                  <c:v>4</c:v>
                </c:pt>
                <c:pt idx="8">
                  <c:v>9</c:v>
                </c:pt>
                <c:pt idx="9">
                  <c:v>14</c:v>
                </c:pt>
                <c:pt idx="10">
                  <c:v>24</c:v>
                </c:pt>
                <c:pt idx="11">
                  <c:v>8</c:v>
                </c:pt>
                <c:pt idx="12">
                  <c:v>2</c:v>
                </c:pt>
                <c:pt idx="13">
                  <c:v>10</c:v>
                </c:pt>
                <c:pt idx="14">
                  <c:v>12</c:v>
                </c:pt>
                <c:pt idx="15">
                  <c:v>8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axId val="59314096"/>
        <c:axId val="64064817"/>
      </c:barChart>
      <c:lineChart>
        <c:grouping val="standard"/>
        <c:varyColors val="0"/>
        <c:ser>
          <c:idx val="5"/>
          <c:order val="5"/>
          <c:tx>
            <c:strRef>
              <c:f>'2010'!$B$23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'2010'!$C$8:$T$9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'2010'!$C$23:$T$23</c:f>
              <c:numCache>
                <c:ptCount val="18"/>
                <c:pt idx="0">
                  <c:v>1137</c:v>
                </c:pt>
                <c:pt idx="1">
                  <c:v>1098</c:v>
                </c:pt>
                <c:pt idx="2">
                  <c:v>1488</c:v>
                </c:pt>
                <c:pt idx="3">
                  <c:v>930</c:v>
                </c:pt>
                <c:pt idx="4">
                  <c:v>1695</c:v>
                </c:pt>
                <c:pt idx="5">
                  <c:v>2112</c:v>
                </c:pt>
                <c:pt idx="6">
                  <c:v>1929</c:v>
                </c:pt>
                <c:pt idx="7">
                  <c:v>2344</c:v>
                </c:pt>
                <c:pt idx="8">
                  <c:v>1368</c:v>
                </c:pt>
                <c:pt idx="9">
                  <c:v>1648</c:v>
                </c:pt>
                <c:pt idx="10">
                  <c:v>2424</c:v>
                </c:pt>
                <c:pt idx="11">
                  <c:v>2618</c:v>
                </c:pt>
                <c:pt idx="12">
                  <c:v>1091</c:v>
                </c:pt>
                <c:pt idx="13">
                  <c:v>1777</c:v>
                </c:pt>
                <c:pt idx="14">
                  <c:v>2645</c:v>
                </c:pt>
                <c:pt idx="15">
                  <c:v>2088</c:v>
                </c:pt>
                <c:pt idx="16">
                  <c:v>1506</c:v>
                </c:pt>
                <c:pt idx="17">
                  <c:v>865</c:v>
                </c:pt>
              </c:numCache>
            </c:numRef>
          </c:val>
          <c:smooth val="0"/>
        </c:ser>
        <c:axId val="39712442"/>
        <c:axId val="21867659"/>
      </c:lineChart>
      <c:cat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auto val="0"/>
        <c:lblOffset val="100"/>
        <c:noMultiLvlLbl val="0"/>
      </c:cat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4096"/>
        <c:crossesAt val="1"/>
        <c:crossBetween val="between"/>
        <c:dispUnits/>
      </c:valAx>
      <c:catAx>
        <c:axId val="39712442"/>
        <c:scaling>
          <c:orientation val="minMax"/>
        </c:scaling>
        <c:axPos val="b"/>
        <c:delete val="1"/>
        <c:majorTickMark val="in"/>
        <c:minorTickMark val="none"/>
        <c:tickLblPos val="nextTo"/>
        <c:crossAx val="21867659"/>
        <c:crosses val="autoZero"/>
        <c:auto val="0"/>
        <c:lblOffset val="100"/>
        <c:noMultiLvlLbl val="0"/>
      </c:catAx>
      <c:valAx>
        <c:axId val="21867659"/>
        <c:scaling>
          <c:orientation val="minMax"/>
        </c:scaling>
        <c:axPos val="l"/>
        <c:delete val="1"/>
        <c:majorTickMark val="in"/>
        <c:minorTickMark val="none"/>
        <c:tickLblPos val="nextTo"/>
        <c:crossAx val="397124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'2011'!$C$8:$T$9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'2011'!$C$50:$T$50</c:f>
              <c:numCache>
                <c:ptCount val="18"/>
                <c:pt idx="0">
                  <c:v>1201</c:v>
                </c:pt>
                <c:pt idx="1">
                  <c:v>1148</c:v>
                </c:pt>
                <c:pt idx="2">
                  <c:v>1563</c:v>
                </c:pt>
                <c:pt idx="3">
                  <c:v>987</c:v>
                </c:pt>
                <c:pt idx="4">
                  <c:v>1725</c:v>
                </c:pt>
                <c:pt idx="5">
                  <c:v>2162</c:v>
                </c:pt>
                <c:pt idx="6">
                  <c:v>2130</c:v>
                </c:pt>
                <c:pt idx="7">
                  <c:v>2380</c:v>
                </c:pt>
                <c:pt idx="8">
                  <c:v>1422</c:v>
                </c:pt>
                <c:pt idx="9">
                  <c:v>1780</c:v>
                </c:pt>
                <c:pt idx="10">
                  <c:v>2612</c:v>
                </c:pt>
                <c:pt idx="11">
                  <c:v>2824</c:v>
                </c:pt>
                <c:pt idx="12">
                  <c:v>1148</c:v>
                </c:pt>
                <c:pt idx="13">
                  <c:v>1901</c:v>
                </c:pt>
                <c:pt idx="14">
                  <c:v>2877</c:v>
                </c:pt>
                <c:pt idx="15">
                  <c:v>2165</c:v>
                </c:pt>
                <c:pt idx="16">
                  <c:v>1614</c:v>
                </c:pt>
                <c:pt idx="17">
                  <c:v>872</c:v>
                </c:pt>
              </c:numCache>
            </c:numRef>
          </c:val>
        </c:ser>
        <c:ser>
          <c:idx val="0"/>
          <c:order val="1"/>
          <c:tx>
            <c:strRef>
              <c:f>'2011'!$B$73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'2011'!$C$8:$T$9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'2011'!$C$73:$T$73</c:f>
              <c:numCache>
                <c:ptCount val="18"/>
                <c:pt idx="0">
                  <c:v>104</c:v>
                </c:pt>
                <c:pt idx="1">
                  <c:v>122</c:v>
                </c:pt>
                <c:pt idx="2">
                  <c:v>79</c:v>
                </c:pt>
                <c:pt idx="3">
                  <c:v>252</c:v>
                </c:pt>
                <c:pt idx="4">
                  <c:v>384</c:v>
                </c:pt>
                <c:pt idx="5">
                  <c:v>495</c:v>
                </c:pt>
                <c:pt idx="6">
                  <c:v>137</c:v>
                </c:pt>
                <c:pt idx="7">
                  <c:v>22</c:v>
                </c:pt>
                <c:pt idx="8">
                  <c:v>101</c:v>
                </c:pt>
                <c:pt idx="9">
                  <c:v>212</c:v>
                </c:pt>
                <c:pt idx="10">
                  <c:v>310</c:v>
                </c:pt>
                <c:pt idx="11">
                  <c:v>72</c:v>
                </c:pt>
                <c:pt idx="12">
                  <c:v>65</c:v>
                </c:pt>
                <c:pt idx="13">
                  <c:v>132</c:v>
                </c:pt>
                <c:pt idx="14">
                  <c:v>123</c:v>
                </c:pt>
                <c:pt idx="15">
                  <c:v>45</c:v>
                </c:pt>
                <c:pt idx="16">
                  <c:v>120</c:v>
                </c:pt>
                <c:pt idx="17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'2011'!$B$89:$B$90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'2011'!$C$8:$T$9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'2011'!$C$90:$T$90</c:f>
              <c:numCache>
                <c:ptCount val="18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30</c:v>
                </c:pt>
                <c:pt idx="5">
                  <c:v>20</c:v>
                </c:pt>
                <c:pt idx="6">
                  <c:v>12</c:v>
                </c:pt>
                <c:pt idx="7">
                  <c:v>4</c:v>
                </c:pt>
                <c:pt idx="8">
                  <c:v>3</c:v>
                </c:pt>
                <c:pt idx="9">
                  <c:v>8</c:v>
                </c:pt>
                <c:pt idx="10">
                  <c:v>31</c:v>
                </c:pt>
                <c:pt idx="11">
                  <c:v>11</c:v>
                </c:pt>
                <c:pt idx="12">
                  <c:v>6</c:v>
                </c:pt>
                <c:pt idx="13">
                  <c:v>10</c:v>
                </c:pt>
                <c:pt idx="14">
                  <c:v>22</c:v>
                </c:pt>
                <c:pt idx="15">
                  <c:v>2</c:v>
                </c:pt>
                <c:pt idx="16">
                  <c:v>21</c:v>
                </c:pt>
                <c:pt idx="17">
                  <c:v>4</c:v>
                </c:pt>
              </c:numCache>
            </c:numRef>
          </c:val>
        </c:ser>
        <c:ser>
          <c:idx val="3"/>
          <c:order val="3"/>
          <c:tx>
            <c:strRef>
              <c:f>'2011'!$B$103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'2011'!$C$8:$T$9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'2011'!$C$103:$T$103</c:f>
              <c:numCache>
                <c:ptCount val="18"/>
                <c:pt idx="0">
                  <c:v>48</c:v>
                </c:pt>
                <c:pt idx="1">
                  <c:v>65</c:v>
                </c:pt>
                <c:pt idx="2">
                  <c:v>40</c:v>
                </c:pt>
                <c:pt idx="3">
                  <c:v>61</c:v>
                </c:pt>
                <c:pt idx="4">
                  <c:v>68</c:v>
                </c:pt>
                <c:pt idx="5">
                  <c:v>87</c:v>
                </c:pt>
                <c:pt idx="6">
                  <c:v>106</c:v>
                </c:pt>
                <c:pt idx="7">
                  <c:v>28</c:v>
                </c:pt>
                <c:pt idx="8">
                  <c:v>52</c:v>
                </c:pt>
                <c:pt idx="9">
                  <c:v>90</c:v>
                </c:pt>
                <c:pt idx="10">
                  <c:v>127</c:v>
                </c:pt>
                <c:pt idx="11">
                  <c:v>61</c:v>
                </c:pt>
                <c:pt idx="12">
                  <c:v>25</c:v>
                </c:pt>
                <c:pt idx="13">
                  <c:v>73</c:v>
                </c:pt>
                <c:pt idx="14">
                  <c:v>114</c:v>
                </c:pt>
                <c:pt idx="15">
                  <c:v>69</c:v>
                </c:pt>
                <c:pt idx="16">
                  <c:v>47</c:v>
                </c:pt>
                <c:pt idx="17">
                  <c:v>3</c:v>
                </c:pt>
              </c:numCache>
            </c:numRef>
          </c:val>
        </c:ser>
        <c:ser>
          <c:idx val="4"/>
          <c:order val="4"/>
          <c:tx>
            <c:strRef>
              <c:f>'2011'!$B$122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'2011'!$C$8:$T$9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'2011'!$C$122:$T$122</c:f>
              <c:numCache>
                <c:ptCount val="18"/>
                <c:pt idx="0">
                  <c:v>35</c:v>
                </c:pt>
                <c:pt idx="1">
                  <c:v>11</c:v>
                </c:pt>
                <c:pt idx="2">
                  <c:v>13</c:v>
                </c:pt>
                <c:pt idx="3">
                  <c:v>25</c:v>
                </c:pt>
                <c:pt idx="4">
                  <c:v>33</c:v>
                </c:pt>
                <c:pt idx="5">
                  <c:v>32</c:v>
                </c:pt>
                <c:pt idx="6">
                  <c:v>21</c:v>
                </c:pt>
                <c:pt idx="7">
                  <c:v>3</c:v>
                </c:pt>
                <c:pt idx="8">
                  <c:v>14</c:v>
                </c:pt>
                <c:pt idx="9">
                  <c:v>18</c:v>
                </c:pt>
                <c:pt idx="10">
                  <c:v>18</c:v>
                </c:pt>
                <c:pt idx="11">
                  <c:v>16</c:v>
                </c:pt>
                <c:pt idx="12">
                  <c:v>3</c:v>
                </c:pt>
                <c:pt idx="13">
                  <c:v>16</c:v>
                </c:pt>
                <c:pt idx="14">
                  <c:v>4</c:v>
                </c:pt>
                <c:pt idx="15">
                  <c:v>7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axId val="62591204"/>
        <c:axId val="26449925"/>
      </c:barChart>
      <c:lineChart>
        <c:grouping val="standard"/>
        <c:varyColors val="0"/>
        <c:ser>
          <c:idx val="5"/>
          <c:order val="5"/>
          <c:tx>
            <c:strRef>
              <c:f>'2011'!$B$23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'2011'!$C$8:$T$9</c:f>
              <c:multiLvlStrCache>
                <c:ptCount val="18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'2010'!$C$23:$T$23</c:f>
              <c:numCache>
                <c:ptCount val="18"/>
                <c:pt idx="0">
                  <c:v>1137</c:v>
                </c:pt>
                <c:pt idx="1">
                  <c:v>1098</c:v>
                </c:pt>
                <c:pt idx="2">
                  <c:v>1488</c:v>
                </c:pt>
                <c:pt idx="3">
                  <c:v>930</c:v>
                </c:pt>
                <c:pt idx="4">
                  <c:v>1695</c:v>
                </c:pt>
                <c:pt idx="5">
                  <c:v>2112</c:v>
                </c:pt>
                <c:pt idx="6">
                  <c:v>1929</c:v>
                </c:pt>
                <c:pt idx="7">
                  <c:v>2344</c:v>
                </c:pt>
                <c:pt idx="8">
                  <c:v>1368</c:v>
                </c:pt>
                <c:pt idx="9">
                  <c:v>1648</c:v>
                </c:pt>
                <c:pt idx="10">
                  <c:v>2424</c:v>
                </c:pt>
                <c:pt idx="11">
                  <c:v>2618</c:v>
                </c:pt>
                <c:pt idx="12">
                  <c:v>1091</c:v>
                </c:pt>
                <c:pt idx="13">
                  <c:v>1777</c:v>
                </c:pt>
                <c:pt idx="14">
                  <c:v>2645</c:v>
                </c:pt>
                <c:pt idx="15">
                  <c:v>2088</c:v>
                </c:pt>
                <c:pt idx="16">
                  <c:v>1506</c:v>
                </c:pt>
                <c:pt idx="17">
                  <c:v>865</c:v>
                </c:pt>
              </c:numCache>
            </c:numRef>
          </c:val>
          <c:smooth val="0"/>
        </c:ser>
        <c:axId val="36722734"/>
        <c:axId val="62069151"/>
      </c:line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auto val="0"/>
        <c:lblOffset val="100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1204"/>
        <c:crossesAt val="1"/>
        <c:crossBetween val="between"/>
        <c:dispUnits/>
      </c:valAx>
      <c:catAx>
        <c:axId val="36722734"/>
        <c:scaling>
          <c:orientation val="minMax"/>
        </c:scaling>
        <c:axPos val="b"/>
        <c:delete val="1"/>
        <c:majorTickMark val="in"/>
        <c:minorTickMark val="none"/>
        <c:tickLblPos val="nextTo"/>
        <c:crossAx val="62069151"/>
        <c:crosses val="autoZero"/>
        <c:auto val="0"/>
        <c:lblOffset val="100"/>
        <c:noMultiLvlLbl val="0"/>
      </c:catAx>
      <c:valAx>
        <c:axId val="62069151"/>
        <c:scaling>
          <c:orientation val="minMax"/>
        </c:scaling>
        <c:axPos val="l"/>
        <c:delete val="1"/>
        <c:majorTickMark val="in"/>
        <c:minorTickMark val="none"/>
        <c:tickLblPos val="nextTo"/>
        <c:crossAx val="367227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135"/>
          <c:w val="0.959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'2012'!$B$49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'2012'!$C$8:$U$9</c:f>
              <c:multiLvlStrCache>
                <c:ptCount val="19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'2012'!$C$49:$U$49</c:f>
              <c:numCache>
                <c:ptCount val="19"/>
                <c:pt idx="0">
                  <c:v>1171</c:v>
                </c:pt>
                <c:pt idx="1">
                  <c:v>1150</c:v>
                </c:pt>
                <c:pt idx="2">
                  <c:v>1574</c:v>
                </c:pt>
                <c:pt idx="3">
                  <c:v>989</c:v>
                </c:pt>
                <c:pt idx="4">
                  <c:v>1780</c:v>
                </c:pt>
                <c:pt idx="5">
                  <c:v>2195</c:v>
                </c:pt>
                <c:pt idx="6">
                  <c:v>2112</c:v>
                </c:pt>
                <c:pt idx="7">
                  <c:v>2393</c:v>
                </c:pt>
                <c:pt idx="8">
                  <c:v>1416</c:v>
                </c:pt>
                <c:pt idx="9">
                  <c:v>1889</c:v>
                </c:pt>
                <c:pt idx="10">
                  <c:v>2601</c:v>
                </c:pt>
                <c:pt idx="11">
                  <c:v>1661</c:v>
                </c:pt>
                <c:pt idx="12">
                  <c:v>1136</c:v>
                </c:pt>
                <c:pt idx="13">
                  <c:v>1762</c:v>
                </c:pt>
                <c:pt idx="14">
                  <c:v>2876</c:v>
                </c:pt>
                <c:pt idx="15">
                  <c:v>2207</c:v>
                </c:pt>
                <c:pt idx="16">
                  <c:v>1642</c:v>
                </c:pt>
                <c:pt idx="17">
                  <c:v>867</c:v>
                </c:pt>
                <c:pt idx="18">
                  <c:v>1337</c:v>
                </c:pt>
              </c:numCache>
            </c:numRef>
          </c:val>
        </c:ser>
        <c:ser>
          <c:idx val="0"/>
          <c:order val="1"/>
          <c:tx>
            <c:strRef>
              <c:f>'2012'!$B$72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'2012'!$C$8:$U$9</c:f>
              <c:multiLvlStrCache>
                <c:ptCount val="19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'2012'!$C$72:$U$72</c:f>
              <c:numCache>
                <c:ptCount val="19"/>
                <c:pt idx="0">
                  <c:v>113</c:v>
                </c:pt>
                <c:pt idx="1">
                  <c:v>149</c:v>
                </c:pt>
                <c:pt idx="2">
                  <c:v>87</c:v>
                </c:pt>
                <c:pt idx="3">
                  <c:v>254</c:v>
                </c:pt>
                <c:pt idx="4">
                  <c:v>383</c:v>
                </c:pt>
                <c:pt idx="5">
                  <c:v>493</c:v>
                </c:pt>
                <c:pt idx="6">
                  <c:v>132</c:v>
                </c:pt>
                <c:pt idx="7">
                  <c:v>22</c:v>
                </c:pt>
                <c:pt idx="8">
                  <c:v>80</c:v>
                </c:pt>
                <c:pt idx="9">
                  <c:v>198</c:v>
                </c:pt>
                <c:pt idx="10">
                  <c:v>299</c:v>
                </c:pt>
                <c:pt idx="11">
                  <c:v>70</c:v>
                </c:pt>
                <c:pt idx="12">
                  <c:v>70</c:v>
                </c:pt>
                <c:pt idx="13">
                  <c:v>148</c:v>
                </c:pt>
                <c:pt idx="14">
                  <c:v>108</c:v>
                </c:pt>
                <c:pt idx="15">
                  <c:v>26</c:v>
                </c:pt>
                <c:pt idx="16">
                  <c:v>116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'2012'!$B$88:$B$89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'2012'!$C$8:$U$9</c:f>
              <c:multiLvlStrCache>
                <c:ptCount val="19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'2012'!$C$89:$U$89</c:f>
              <c:numCache>
                <c:ptCount val="19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22</c:v>
                </c:pt>
                <c:pt idx="5">
                  <c:v>23</c:v>
                </c:pt>
                <c:pt idx="6">
                  <c:v>10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35</c:v>
                </c:pt>
                <c:pt idx="11">
                  <c:v>7</c:v>
                </c:pt>
                <c:pt idx="12">
                  <c:v>3</c:v>
                </c:pt>
                <c:pt idx="13">
                  <c:v>10</c:v>
                </c:pt>
                <c:pt idx="14">
                  <c:v>22</c:v>
                </c:pt>
                <c:pt idx="15">
                  <c:v>2</c:v>
                </c:pt>
                <c:pt idx="16">
                  <c:v>16</c:v>
                </c:pt>
                <c:pt idx="17">
                  <c:v>4</c:v>
                </c:pt>
                <c:pt idx="18">
                  <c:v>3</c:v>
                </c:pt>
              </c:numCache>
            </c:numRef>
          </c:val>
        </c:ser>
        <c:ser>
          <c:idx val="3"/>
          <c:order val="3"/>
          <c:tx>
            <c:strRef>
              <c:f>'2012'!$B$102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'2012'!$C$8:$U$9</c:f>
              <c:multiLvlStrCache>
                <c:ptCount val="19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'2012'!$C$102:$U$102</c:f>
              <c:numCache>
                <c:ptCount val="19"/>
                <c:pt idx="0">
                  <c:v>49</c:v>
                </c:pt>
                <c:pt idx="1">
                  <c:v>57</c:v>
                </c:pt>
                <c:pt idx="2">
                  <c:v>44</c:v>
                </c:pt>
                <c:pt idx="3">
                  <c:v>53</c:v>
                </c:pt>
                <c:pt idx="4">
                  <c:v>60</c:v>
                </c:pt>
                <c:pt idx="5">
                  <c:v>82</c:v>
                </c:pt>
                <c:pt idx="6">
                  <c:v>89</c:v>
                </c:pt>
                <c:pt idx="7">
                  <c:v>25</c:v>
                </c:pt>
                <c:pt idx="8">
                  <c:v>40</c:v>
                </c:pt>
                <c:pt idx="9">
                  <c:v>79</c:v>
                </c:pt>
                <c:pt idx="10">
                  <c:v>137</c:v>
                </c:pt>
                <c:pt idx="11">
                  <c:v>58</c:v>
                </c:pt>
                <c:pt idx="12">
                  <c:v>24</c:v>
                </c:pt>
                <c:pt idx="13">
                  <c:v>70</c:v>
                </c:pt>
                <c:pt idx="14">
                  <c:v>97</c:v>
                </c:pt>
                <c:pt idx="15">
                  <c:v>63</c:v>
                </c:pt>
                <c:pt idx="16">
                  <c:v>34</c:v>
                </c:pt>
                <c:pt idx="17">
                  <c:v>3</c:v>
                </c:pt>
                <c:pt idx="18">
                  <c:v>18</c:v>
                </c:pt>
              </c:numCache>
            </c:numRef>
          </c:val>
        </c:ser>
        <c:ser>
          <c:idx val="4"/>
          <c:order val="4"/>
          <c:tx>
            <c:strRef>
              <c:f>'2012'!$B$122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'2012'!$C$8:$U$9</c:f>
              <c:multiLvlStrCache>
                <c:ptCount val="19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'2012'!$C$122:$U$122</c:f>
              <c:numCache>
                <c:ptCount val="19"/>
                <c:pt idx="0">
                  <c:v>34</c:v>
                </c:pt>
                <c:pt idx="1">
                  <c:v>19</c:v>
                </c:pt>
                <c:pt idx="2">
                  <c:v>8</c:v>
                </c:pt>
                <c:pt idx="3">
                  <c:v>23</c:v>
                </c:pt>
                <c:pt idx="4">
                  <c:v>36</c:v>
                </c:pt>
                <c:pt idx="5">
                  <c:v>26</c:v>
                </c:pt>
                <c:pt idx="6">
                  <c:v>25</c:v>
                </c:pt>
                <c:pt idx="7">
                  <c:v>3</c:v>
                </c:pt>
                <c:pt idx="8">
                  <c:v>22</c:v>
                </c:pt>
                <c:pt idx="9">
                  <c:v>23</c:v>
                </c:pt>
                <c:pt idx="10">
                  <c:v>25</c:v>
                </c:pt>
                <c:pt idx="11">
                  <c:v>10</c:v>
                </c:pt>
                <c:pt idx="12">
                  <c:v>4</c:v>
                </c:pt>
                <c:pt idx="13">
                  <c:v>18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</c:ser>
        <c:axId val="21751448"/>
        <c:axId val="61545305"/>
      </c:barChart>
      <c:lineChart>
        <c:grouping val="standard"/>
        <c:varyColors val="0"/>
        <c:ser>
          <c:idx val="5"/>
          <c:order val="5"/>
          <c:tx>
            <c:strRef>
              <c:f>'2012'!$B$23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'2012'!$C$8:$U$9</c:f>
              <c:multiLvlStrCache>
                <c:ptCount val="19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'2012'!$C$23:$U$23</c:f>
              <c:numCache>
                <c:ptCount val="19"/>
                <c:pt idx="0">
                  <c:v>1109</c:v>
                </c:pt>
                <c:pt idx="1">
                  <c:v>1088</c:v>
                </c:pt>
                <c:pt idx="2">
                  <c:v>1509</c:v>
                </c:pt>
                <c:pt idx="3">
                  <c:v>931</c:v>
                </c:pt>
                <c:pt idx="4">
                  <c:v>1712</c:v>
                </c:pt>
                <c:pt idx="5">
                  <c:v>2098</c:v>
                </c:pt>
                <c:pt idx="6">
                  <c:v>1946</c:v>
                </c:pt>
                <c:pt idx="7">
                  <c:v>2304</c:v>
                </c:pt>
                <c:pt idx="8">
                  <c:v>1327</c:v>
                </c:pt>
                <c:pt idx="9">
                  <c:v>1786</c:v>
                </c:pt>
                <c:pt idx="10">
                  <c:v>2363</c:v>
                </c:pt>
                <c:pt idx="11">
                  <c:v>1542</c:v>
                </c:pt>
                <c:pt idx="12">
                  <c:v>1107</c:v>
                </c:pt>
                <c:pt idx="13">
                  <c:v>1700</c:v>
                </c:pt>
                <c:pt idx="14">
                  <c:v>2647</c:v>
                </c:pt>
                <c:pt idx="15">
                  <c:v>2108</c:v>
                </c:pt>
                <c:pt idx="16">
                  <c:v>1495</c:v>
                </c:pt>
                <c:pt idx="17">
                  <c:v>864</c:v>
                </c:pt>
                <c:pt idx="18">
                  <c:v>1286</c:v>
                </c:pt>
              </c:numCache>
            </c:numRef>
          </c:val>
          <c:smooth val="0"/>
        </c:ser>
        <c:axId val="17036834"/>
        <c:axId val="19113779"/>
      </c:lineChart>
      <c:cat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auto val="0"/>
        <c:lblOffset val="100"/>
        <c:noMultiLvlLbl val="0"/>
      </c:catAx>
      <c:valAx>
        <c:axId val="615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1448"/>
        <c:crossesAt val="1"/>
        <c:crossBetween val="between"/>
        <c:dispUnits/>
      </c:valAx>
      <c:catAx>
        <c:axId val="17036834"/>
        <c:scaling>
          <c:orientation val="minMax"/>
        </c:scaling>
        <c:axPos val="b"/>
        <c:delete val="1"/>
        <c:majorTickMark val="in"/>
        <c:minorTickMark val="none"/>
        <c:tickLblPos val="nextTo"/>
        <c:crossAx val="19113779"/>
        <c:crosses val="autoZero"/>
        <c:auto val="0"/>
        <c:lblOffset val="100"/>
        <c:noMultiLvlLbl val="0"/>
      </c:catAx>
      <c:valAx>
        <c:axId val="19113779"/>
        <c:scaling>
          <c:orientation val="minMax"/>
        </c:scaling>
        <c:axPos val="l"/>
        <c:delete val="1"/>
        <c:majorTickMark val="in"/>
        <c:minorTickMark val="none"/>
        <c:tickLblPos val="nextTo"/>
        <c:crossAx val="170368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4975"/>
          <c:w val="0.959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'2013'!$C$8:$W$9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'2013'!$C$50:$W$50</c:f>
              <c:numCache>
                <c:ptCount val="21"/>
                <c:pt idx="0">
                  <c:v>1196</c:v>
                </c:pt>
                <c:pt idx="1">
                  <c:v>1161</c:v>
                </c:pt>
                <c:pt idx="2">
                  <c:v>1581</c:v>
                </c:pt>
                <c:pt idx="3">
                  <c:v>1036</c:v>
                </c:pt>
                <c:pt idx="4">
                  <c:v>1791</c:v>
                </c:pt>
                <c:pt idx="5">
                  <c:v>2171</c:v>
                </c:pt>
                <c:pt idx="6">
                  <c:v>2121</c:v>
                </c:pt>
                <c:pt idx="7">
                  <c:v>2332</c:v>
                </c:pt>
                <c:pt idx="8">
                  <c:v>1431</c:v>
                </c:pt>
                <c:pt idx="9">
                  <c:v>1986</c:v>
                </c:pt>
                <c:pt idx="10">
                  <c:v>1711</c:v>
                </c:pt>
                <c:pt idx="11">
                  <c:v>1618</c:v>
                </c:pt>
                <c:pt idx="12">
                  <c:v>1125</c:v>
                </c:pt>
                <c:pt idx="13">
                  <c:v>1793</c:v>
                </c:pt>
                <c:pt idx="14">
                  <c:v>1110</c:v>
                </c:pt>
                <c:pt idx="15">
                  <c:v>2249</c:v>
                </c:pt>
                <c:pt idx="16">
                  <c:v>1625</c:v>
                </c:pt>
                <c:pt idx="17">
                  <c:v>870</c:v>
                </c:pt>
                <c:pt idx="18">
                  <c:v>1318</c:v>
                </c:pt>
                <c:pt idx="19">
                  <c:v>1795</c:v>
                </c:pt>
                <c:pt idx="20">
                  <c:v>921</c:v>
                </c:pt>
              </c:numCache>
            </c:numRef>
          </c:val>
        </c:ser>
        <c:ser>
          <c:idx val="0"/>
          <c:order val="1"/>
          <c:tx>
            <c:strRef>
              <c:f>'2013'!$B$73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'2013'!$C$8:$W$9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'2013'!$C$73:$W$73</c:f>
              <c:numCache>
                <c:ptCount val="21"/>
                <c:pt idx="0">
                  <c:v>124</c:v>
                </c:pt>
                <c:pt idx="1">
                  <c:v>142</c:v>
                </c:pt>
                <c:pt idx="2">
                  <c:v>75</c:v>
                </c:pt>
                <c:pt idx="3">
                  <c:v>241</c:v>
                </c:pt>
                <c:pt idx="4">
                  <c:v>382</c:v>
                </c:pt>
                <c:pt idx="5">
                  <c:v>451</c:v>
                </c:pt>
                <c:pt idx="6">
                  <c:v>139</c:v>
                </c:pt>
                <c:pt idx="7">
                  <c:v>22</c:v>
                </c:pt>
                <c:pt idx="8">
                  <c:v>100</c:v>
                </c:pt>
                <c:pt idx="9">
                  <c:v>188</c:v>
                </c:pt>
                <c:pt idx="10">
                  <c:v>241</c:v>
                </c:pt>
                <c:pt idx="11">
                  <c:v>71</c:v>
                </c:pt>
                <c:pt idx="12">
                  <c:v>60</c:v>
                </c:pt>
                <c:pt idx="13">
                  <c:v>129</c:v>
                </c:pt>
                <c:pt idx="14">
                  <c:v>82</c:v>
                </c:pt>
                <c:pt idx="15">
                  <c:v>28</c:v>
                </c:pt>
                <c:pt idx="16">
                  <c:v>127</c:v>
                </c:pt>
                <c:pt idx="17">
                  <c:v>1</c:v>
                </c:pt>
                <c:pt idx="18">
                  <c:v>15</c:v>
                </c:pt>
                <c:pt idx="19">
                  <c:v>31</c:v>
                </c:pt>
                <c:pt idx="20">
                  <c:v>53</c:v>
                </c:pt>
              </c:numCache>
            </c:numRef>
          </c:val>
        </c:ser>
        <c:ser>
          <c:idx val="2"/>
          <c:order val="2"/>
          <c:tx>
            <c:strRef>
              <c:f>'2013'!$B$89:$B$90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'2013'!$C$8:$W$9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'2013'!$C$90:$W$90</c:f>
              <c:numCache>
                <c:ptCount val="21"/>
                <c:pt idx="0">
                  <c:v>10</c:v>
                </c:pt>
                <c:pt idx="1">
                  <c:v>12</c:v>
                </c:pt>
                <c:pt idx="2">
                  <c:v>4</c:v>
                </c:pt>
                <c:pt idx="3">
                  <c:v>9</c:v>
                </c:pt>
                <c:pt idx="4">
                  <c:v>23</c:v>
                </c:pt>
                <c:pt idx="5">
                  <c:v>25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12</c:v>
                </c:pt>
                <c:pt idx="10">
                  <c:v>22</c:v>
                </c:pt>
                <c:pt idx="11">
                  <c:v>10</c:v>
                </c:pt>
                <c:pt idx="12">
                  <c:v>4</c:v>
                </c:pt>
                <c:pt idx="13">
                  <c:v>10</c:v>
                </c:pt>
                <c:pt idx="14">
                  <c:v>15</c:v>
                </c:pt>
                <c:pt idx="15">
                  <c:v>6</c:v>
                </c:pt>
                <c:pt idx="16">
                  <c:v>13</c:v>
                </c:pt>
                <c:pt idx="17">
                  <c:v>4</c:v>
                </c:pt>
                <c:pt idx="18">
                  <c:v>4</c:v>
                </c:pt>
                <c:pt idx="19">
                  <c:v>11</c:v>
                </c:pt>
                <c:pt idx="20">
                  <c:v>5</c:v>
                </c:pt>
              </c:numCache>
            </c:numRef>
          </c:val>
        </c:ser>
        <c:ser>
          <c:idx val="3"/>
          <c:order val="3"/>
          <c:tx>
            <c:strRef>
              <c:f>'2013'!$B$124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'2013'!$C$8:$W$9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'2013'!$C$124:$W$124</c:f>
              <c:numCache>
                <c:ptCount val="21"/>
                <c:pt idx="0">
                  <c:v>29</c:v>
                </c:pt>
                <c:pt idx="1">
                  <c:v>19</c:v>
                </c:pt>
                <c:pt idx="2">
                  <c:v>5</c:v>
                </c:pt>
                <c:pt idx="3">
                  <c:v>17</c:v>
                </c:pt>
                <c:pt idx="4">
                  <c:v>38</c:v>
                </c:pt>
                <c:pt idx="5">
                  <c:v>31</c:v>
                </c:pt>
                <c:pt idx="6">
                  <c:v>25</c:v>
                </c:pt>
                <c:pt idx="7">
                  <c:v>4</c:v>
                </c:pt>
                <c:pt idx="8">
                  <c:v>14</c:v>
                </c:pt>
                <c:pt idx="9">
                  <c:v>34</c:v>
                </c:pt>
                <c:pt idx="10">
                  <c:v>16</c:v>
                </c:pt>
                <c:pt idx="11">
                  <c:v>6</c:v>
                </c:pt>
                <c:pt idx="12">
                  <c:v>4</c:v>
                </c:pt>
                <c:pt idx="13">
                  <c:v>21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9</c:v>
                </c:pt>
              </c:numCache>
            </c:numRef>
          </c:val>
        </c:ser>
        <c:axId val="37806284"/>
        <c:axId val="4712237"/>
      </c:barChart>
      <c:lineChart>
        <c:grouping val="standard"/>
        <c:varyColors val="0"/>
        <c:ser>
          <c:idx val="5"/>
          <c:order val="4"/>
          <c:tx>
            <c:strRef>
              <c:f>'2013'!$B$24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'2013'!$C$8:$W$9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'2013'!$C$24:$W$24</c:f>
              <c:numCache>
                <c:ptCount val="21"/>
                <c:pt idx="0">
                  <c:v>1132</c:v>
                </c:pt>
                <c:pt idx="1">
                  <c:v>1090</c:v>
                </c:pt>
                <c:pt idx="2">
                  <c:v>1520</c:v>
                </c:pt>
                <c:pt idx="3">
                  <c:v>978</c:v>
                </c:pt>
                <c:pt idx="4">
                  <c:v>1721</c:v>
                </c:pt>
                <c:pt idx="5">
                  <c:v>2076</c:v>
                </c:pt>
                <c:pt idx="6">
                  <c:v>1961</c:v>
                </c:pt>
                <c:pt idx="7">
                  <c:v>2248</c:v>
                </c:pt>
                <c:pt idx="8">
                  <c:v>1348</c:v>
                </c:pt>
                <c:pt idx="9">
                  <c:v>1861</c:v>
                </c:pt>
                <c:pt idx="10">
                  <c:v>1522</c:v>
                </c:pt>
                <c:pt idx="11">
                  <c:v>1516</c:v>
                </c:pt>
                <c:pt idx="12">
                  <c:v>1082</c:v>
                </c:pt>
                <c:pt idx="13">
                  <c:v>1721</c:v>
                </c:pt>
                <c:pt idx="14">
                  <c:v>999</c:v>
                </c:pt>
                <c:pt idx="15">
                  <c:v>2154</c:v>
                </c:pt>
                <c:pt idx="16">
                  <c:v>1475</c:v>
                </c:pt>
                <c:pt idx="17">
                  <c:v>866</c:v>
                </c:pt>
                <c:pt idx="18">
                  <c:v>1273</c:v>
                </c:pt>
                <c:pt idx="19">
                  <c:v>1674</c:v>
                </c:pt>
                <c:pt idx="20">
                  <c:v>885</c:v>
                </c:pt>
              </c:numCache>
            </c:numRef>
          </c:val>
          <c:smooth val="0"/>
        </c:ser>
        <c:axId val="42410134"/>
        <c:axId val="46146887"/>
      </c:lineChart>
      <c:catAx>
        <c:axId val="3780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237"/>
        <c:crosses val="autoZero"/>
        <c:auto val="0"/>
        <c:lblOffset val="100"/>
        <c:noMultiLvlLbl val="0"/>
      </c:catAx>
      <c:valAx>
        <c:axId val="47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6284"/>
        <c:crossesAt val="1"/>
        <c:crossBetween val="between"/>
        <c:dispUnits/>
      </c:valAx>
      <c:catAx>
        <c:axId val="42410134"/>
        <c:scaling>
          <c:orientation val="minMax"/>
        </c:scaling>
        <c:axPos val="b"/>
        <c:delete val="1"/>
        <c:majorTickMark val="in"/>
        <c:minorTickMark val="none"/>
        <c:tickLblPos val="nextTo"/>
        <c:crossAx val="46146887"/>
        <c:crosses val="autoZero"/>
        <c:auto val="0"/>
        <c:lblOffset val="100"/>
        <c:noMultiLvlLbl val="0"/>
      </c:catAx>
      <c:valAx>
        <c:axId val="46146887"/>
        <c:scaling>
          <c:orientation val="minMax"/>
        </c:scaling>
        <c:axPos val="l"/>
        <c:delete val="1"/>
        <c:majorTickMark val="in"/>
        <c:minorTickMark val="none"/>
        <c:tickLblPos val="nextTo"/>
        <c:crossAx val="424101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625"/>
          <c:w val="0.95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'2014'!$C$8:$W$9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'2014'!$C$50:$W$50</c:f>
              <c:numCache>
                <c:ptCount val="21"/>
                <c:pt idx="0">
                  <c:v>1206</c:v>
                </c:pt>
                <c:pt idx="1">
                  <c:v>1194</c:v>
                </c:pt>
                <c:pt idx="2">
                  <c:v>1634</c:v>
                </c:pt>
                <c:pt idx="3">
                  <c:v>1044</c:v>
                </c:pt>
                <c:pt idx="4">
                  <c:v>1803</c:v>
                </c:pt>
                <c:pt idx="5">
                  <c:v>2166</c:v>
                </c:pt>
                <c:pt idx="6">
                  <c:v>2137</c:v>
                </c:pt>
                <c:pt idx="7">
                  <c:v>2331</c:v>
                </c:pt>
                <c:pt idx="8">
                  <c:v>1415</c:v>
                </c:pt>
                <c:pt idx="9">
                  <c:v>2012</c:v>
                </c:pt>
                <c:pt idx="10">
                  <c:v>1671</c:v>
                </c:pt>
                <c:pt idx="11">
                  <c:v>1589</c:v>
                </c:pt>
                <c:pt idx="12">
                  <c:v>1136</c:v>
                </c:pt>
                <c:pt idx="13">
                  <c:v>1826</c:v>
                </c:pt>
                <c:pt idx="14">
                  <c:v>1121</c:v>
                </c:pt>
                <c:pt idx="15">
                  <c:v>2252</c:v>
                </c:pt>
                <c:pt idx="16">
                  <c:v>1634</c:v>
                </c:pt>
                <c:pt idx="17">
                  <c:v>867</c:v>
                </c:pt>
                <c:pt idx="18">
                  <c:v>1306</c:v>
                </c:pt>
                <c:pt idx="19">
                  <c:v>1749</c:v>
                </c:pt>
                <c:pt idx="20">
                  <c:v>1009</c:v>
                </c:pt>
              </c:numCache>
            </c:numRef>
          </c:val>
        </c:ser>
        <c:ser>
          <c:idx val="0"/>
          <c:order val="1"/>
          <c:tx>
            <c:strRef>
              <c:f>'2014'!$B$74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'2014'!$C$8:$W$9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'2014'!$C$74:$W$74</c:f>
              <c:numCache>
                <c:ptCount val="21"/>
                <c:pt idx="0">
                  <c:v>118</c:v>
                </c:pt>
                <c:pt idx="1">
                  <c:v>132</c:v>
                </c:pt>
                <c:pt idx="2">
                  <c:v>75</c:v>
                </c:pt>
                <c:pt idx="3">
                  <c:v>224</c:v>
                </c:pt>
                <c:pt idx="4">
                  <c:v>355</c:v>
                </c:pt>
                <c:pt idx="5">
                  <c:v>413</c:v>
                </c:pt>
                <c:pt idx="6">
                  <c:v>125</c:v>
                </c:pt>
                <c:pt idx="7">
                  <c:v>23</c:v>
                </c:pt>
                <c:pt idx="8">
                  <c:v>83</c:v>
                </c:pt>
                <c:pt idx="9">
                  <c:v>153</c:v>
                </c:pt>
                <c:pt idx="10">
                  <c:v>188</c:v>
                </c:pt>
                <c:pt idx="11">
                  <c:v>63</c:v>
                </c:pt>
                <c:pt idx="12">
                  <c:v>66</c:v>
                </c:pt>
                <c:pt idx="13">
                  <c:v>133</c:v>
                </c:pt>
                <c:pt idx="14">
                  <c:v>56</c:v>
                </c:pt>
                <c:pt idx="15">
                  <c:v>34</c:v>
                </c:pt>
                <c:pt idx="16">
                  <c:v>126</c:v>
                </c:pt>
                <c:pt idx="17">
                  <c:v>0</c:v>
                </c:pt>
                <c:pt idx="18">
                  <c:v>12</c:v>
                </c:pt>
                <c:pt idx="19">
                  <c:v>34</c:v>
                </c:pt>
                <c:pt idx="20">
                  <c:v>55</c:v>
                </c:pt>
              </c:numCache>
            </c:numRef>
          </c:val>
        </c:ser>
        <c:ser>
          <c:idx val="2"/>
          <c:order val="2"/>
          <c:tx>
            <c:strRef>
              <c:f>'2014'!$B$90:$B$91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'2014'!$C$8:$W$9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'2014'!$C$91:$W$91</c:f>
              <c:numCache>
                <c:ptCount val="21"/>
                <c:pt idx="0">
                  <c:v>12</c:v>
                </c:pt>
                <c:pt idx="1">
                  <c:v>8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3</c:v>
                </c:pt>
                <c:pt idx="9">
                  <c:v>13</c:v>
                </c:pt>
                <c:pt idx="10">
                  <c:v>20</c:v>
                </c:pt>
                <c:pt idx="11">
                  <c:v>11</c:v>
                </c:pt>
                <c:pt idx="12">
                  <c:v>4</c:v>
                </c:pt>
                <c:pt idx="13">
                  <c:v>13</c:v>
                </c:pt>
                <c:pt idx="14">
                  <c:v>13</c:v>
                </c:pt>
                <c:pt idx="15">
                  <c:v>11</c:v>
                </c:pt>
                <c:pt idx="16">
                  <c:v>16</c:v>
                </c:pt>
                <c:pt idx="17">
                  <c:v>4</c:v>
                </c:pt>
                <c:pt idx="18">
                  <c:v>2</c:v>
                </c:pt>
                <c:pt idx="19">
                  <c:v>8</c:v>
                </c:pt>
                <c:pt idx="20">
                  <c:v>6</c:v>
                </c:pt>
              </c:numCache>
            </c:numRef>
          </c:val>
        </c:ser>
        <c:ser>
          <c:idx val="3"/>
          <c:order val="3"/>
          <c:tx>
            <c:strRef>
              <c:f>'2014'!$B$125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'2014'!$C$8:$W$9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'2014'!$C$125:$W$125</c:f>
              <c:numCache>
                <c:ptCount val="21"/>
                <c:pt idx="0">
                  <c:v>29</c:v>
                </c:pt>
                <c:pt idx="1">
                  <c:v>13</c:v>
                </c:pt>
                <c:pt idx="2">
                  <c:v>8</c:v>
                </c:pt>
                <c:pt idx="3">
                  <c:v>19</c:v>
                </c:pt>
                <c:pt idx="4">
                  <c:v>43</c:v>
                </c:pt>
                <c:pt idx="5">
                  <c:v>26</c:v>
                </c:pt>
                <c:pt idx="6">
                  <c:v>28</c:v>
                </c:pt>
                <c:pt idx="7">
                  <c:v>9</c:v>
                </c:pt>
                <c:pt idx="8">
                  <c:v>18</c:v>
                </c:pt>
                <c:pt idx="9">
                  <c:v>38</c:v>
                </c:pt>
                <c:pt idx="10">
                  <c:v>18</c:v>
                </c:pt>
                <c:pt idx="11">
                  <c:v>3</c:v>
                </c:pt>
                <c:pt idx="12">
                  <c:v>11</c:v>
                </c:pt>
                <c:pt idx="13">
                  <c:v>10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2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</c:ser>
        <c:axId val="12668800"/>
        <c:axId val="46910337"/>
      </c:barChart>
      <c:lineChart>
        <c:grouping val="standard"/>
        <c:varyColors val="0"/>
        <c:ser>
          <c:idx val="5"/>
          <c:order val="4"/>
          <c:tx>
            <c:strRef>
              <c:f>'2014'!$B$24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'2014'!$C$8:$W$9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'2014'!$C$24:$W$24</c:f>
              <c:numCache>
                <c:ptCount val="21"/>
                <c:pt idx="0">
                  <c:v>1155</c:v>
                </c:pt>
                <c:pt idx="1">
                  <c:v>1134</c:v>
                </c:pt>
                <c:pt idx="2">
                  <c:v>1575</c:v>
                </c:pt>
                <c:pt idx="3">
                  <c:v>995</c:v>
                </c:pt>
                <c:pt idx="4">
                  <c:v>1721</c:v>
                </c:pt>
                <c:pt idx="5">
                  <c:v>2076</c:v>
                </c:pt>
                <c:pt idx="6">
                  <c:v>1998</c:v>
                </c:pt>
                <c:pt idx="7">
                  <c:v>2262</c:v>
                </c:pt>
                <c:pt idx="8">
                  <c:v>1340</c:v>
                </c:pt>
                <c:pt idx="9">
                  <c:v>1900</c:v>
                </c:pt>
                <c:pt idx="10">
                  <c:v>1495</c:v>
                </c:pt>
                <c:pt idx="11">
                  <c:v>1501</c:v>
                </c:pt>
                <c:pt idx="12">
                  <c:v>1095</c:v>
                </c:pt>
                <c:pt idx="13">
                  <c:v>1759</c:v>
                </c:pt>
                <c:pt idx="14">
                  <c:v>1012</c:v>
                </c:pt>
                <c:pt idx="15">
                  <c:v>2156</c:v>
                </c:pt>
                <c:pt idx="16">
                  <c:v>1497</c:v>
                </c:pt>
                <c:pt idx="17">
                  <c:v>864</c:v>
                </c:pt>
                <c:pt idx="18">
                  <c:v>1262</c:v>
                </c:pt>
                <c:pt idx="19">
                  <c:v>1638</c:v>
                </c:pt>
                <c:pt idx="20">
                  <c:v>970</c:v>
                </c:pt>
              </c:numCache>
            </c:numRef>
          </c:val>
          <c:smooth val="0"/>
        </c:ser>
        <c:axId val="19539850"/>
        <c:axId val="41640923"/>
      </c:lineChart>
      <c:catAx>
        <c:axId val="1266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auto val="0"/>
        <c:lblOffset val="100"/>
        <c:noMultiLvlLbl val="0"/>
      </c:catAx>
      <c:valAx>
        <c:axId val="4691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catAx>
        <c:axId val="19539850"/>
        <c:scaling>
          <c:orientation val="minMax"/>
        </c:scaling>
        <c:axPos val="b"/>
        <c:delete val="1"/>
        <c:majorTickMark val="in"/>
        <c:minorTickMark val="none"/>
        <c:tickLblPos val="nextTo"/>
        <c:crossAx val="41640923"/>
        <c:crosses val="autoZero"/>
        <c:auto val="0"/>
        <c:lblOffset val="100"/>
        <c:noMultiLvlLbl val="0"/>
      </c:catAx>
      <c:valAx>
        <c:axId val="41640923"/>
        <c:scaling>
          <c:orientation val="minMax"/>
        </c:scaling>
        <c:axPos val="l"/>
        <c:delete val="1"/>
        <c:majorTickMark val="in"/>
        <c:minorTickMark val="none"/>
        <c:tickLblPos val="nextTo"/>
        <c:crossAx val="195398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625"/>
          <c:w val="0.95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'2015'!$C$8:$W$9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'2015'!$C$50:$W$50</c:f>
              <c:numCache>
                <c:ptCount val="21"/>
                <c:pt idx="0">
                  <c:v>1211</c:v>
                </c:pt>
                <c:pt idx="1">
                  <c:v>1237</c:v>
                </c:pt>
                <c:pt idx="2">
                  <c:v>1637</c:v>
                </c:pt>
                <c:pt idx="3">
                  <c:v>1016</c:v>
                </c:pt>
                <c:pt idx="4">
                  <c:v>1788</c:v>
                </c:pt>
                <c:pt idx="5">
                  <c:v>2129</c:v>
                </c:pt>
                <c:pt idx="6">
                  <c:v>2141</c:v>
                </c:pt>
                <c:pt idx="7">
                  <c:v>2338</c:v>
                </c:pt>
                <c:pt idx="8">
                  <c:v>1397</c:v>
                </c:pt>
                <c:pt idx="9">
                  <c:v>2047</c:v>
                </c:pt>
                <c:pt idx="10">
                  <c:v>1663</c:v>
                </c:pt>
                <c:pt idx="11">
                  <c:v>1613</c:v>
                </c:pt>
                <c:pt idx="12">
                  <c:v>1147</c:v>
                </c:pt>
                <c:pt idx="13">
                  <c:v>1832</c:v>
                </c:pt>
                <c:pt idx="14">
                  <c:v>1096</c:v>
                </c:pt>
                <c:pt idx="15">
                  <c:v>2266</c:v>
                </c:pt>
                <c:pt idx="16">
                  <c:v>1652</c:v>
                </c:pt>
                <c:pt idx="17">
                  <c:v>891</c:v>
                </c:pt>
                <c:pt idx="18">
                  <c:v>1302</c:v>
                </c:pt>
                <c:pt idx="19">
                  <c:v>1713</c:v>
                </c:pt>
                <c:pt idx="20">
                  <c:v>1013</c:v>
                </c:pt>
              </c:numCache>
            </c:numRef>
          </c:val>
        </c:ser>
        <c:ser>
          <c:idx val="0"/>
          <c:order val="1"/>
          <c:tx>
            <c:strRef>
              <c:f>'2015'!$B$74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'2015'!$C$8:$W$9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'2015'!$C$74:$W$74</c:f>
              <c:numCache>
                <c:ptCount val="21"/>
                <c:pt idx="0">
                  <c:v>126</c:v>
                </c:pt>
                <c:pt idx="1">
                  <c:v>117</c:v>
                </c:pt>
                <c:pt idx="2">
                  <c:v>54</c:v>
                </c:pt>
                <c:pt idx="3">
                  <c:v>244</c:v>
                </c:pt>
                <c:pt idx="4">
                  <c:v>390</c:v>
                </c:pt>
                <c:pt idx="5">
                  <c:v>401</c:v>
                </c:pt>
                <c:pt idx="6">
                  <c:v>116</c:v>
                </c:pt>
                <c:pt idx="7">
                  <c:v>25</c:v>
                </c:pt>
                <c:pt idx="8">
                  <c:v>94</c:v>
                </c:pt>
                <c:pt idx="9">
                  <c:v>141</c:v>
                </c:pt>
                <c:pt idx="10">
                  <c:v>172</c:v>
                </c:pt>
                <c:pt idx="11">
                  <c:v>74</c:v>
                </c:pt>
                <c:pt idx="12">
                  <c:v>61</c:v>
                </c:pt>
                <c:pt idx="13">
                  <c:v>117</c:v>
                </c:pt>
                <c:pt idx="14">
                  <c:v>55</c:v>
                </c:pt>
                <c:pt idx="15">
                  <c:v>45</c:v>
                </c:pt>
                <c:pt idx="16">
                  <c:v>116</c:v>
                </c:pt>
                <c:pt idx="17">
                  <c:v>1</c:v>
                </c:pt>
                <c:pt idx="18">
                  <c:v>13</c:v>
                </c:pt>
                <c:pt idx="19">
                  <c:v>29</c:v>
                </c:pt>
                <c:pt idx="20">
                  <c:v>48</c:v>
                </c:pt>
              </c:numCache>
            </c:numRef>
          </c:val>
        </c:ser>
        <c:ser>
          <c:idx val="2"/>
          <c:order val="2"/>
          <c:tx>
            <c:strRef>
              <c:f>'2015'!$B$90:$B$91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'2015'!$C$8:$W$9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'2015'!$C$91:$W$91</c:f>
              <c:numCache>
                <c:ptCount val="21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14</c:v>
                </c:pt>
                <c:pt idx="4">
                  <c:v>18</c:v>
                </c:pt>
                <c:pt idx="5">
                  <c:v>15</c:v>
                </c:pt>
                <c:pt idx="6">
                  <c:v>12</c:v>
                </c:pt>
                <c:pt idx="7">
                  <c:v>3</c:v>
                </c:pt>
                <c:pt idx="8">
                  <c:v>3</c:v>
                </c:pt>
                <c:pt idx="9">
                  <c:v>19</c:v>
                </c:pt>
                <c:pt idx="10">
                  <c:v>18</c:v>
                </c:pt>
                <c:pt idx="11">
                  <c:v>7</c:v>
                </c:pt>
                <c:pt idx="12">
                  <c:v>2</c:v>
                </c:pt>
                <c:pt idx="13">
                  <c:v>12</c:v>
                </c:pt>
                <c:pt idx="14">
                  <c:v>13</c:v>
                </c:pt>
                <c:pt idx="15">
                  <c:v>9</c:v>
                </c:pt>
                <c:pt idx="16">
                  <c:v>15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</c:ser>
        <c:ser>
          <c:idx val="3"/>
          <c:order val="3"/>
          <c:tx>
            <c:strRef>
              <c:f>'2015'!$B$127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'2015'!$C$8:$W$9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'2015'!$C$127:$W$127</c:f>
              <c:numCache>
                <c:ptCount val="21"/>
                <c:pt idx="0">
                  <c:v>32</c:v>
                </c:pt>
                <c:pt idx="1">
                  <c:v>7</c:v>
                </c:pt>
                <c:pt idx="2">
                  <c:v>18</c:v>
                </c:pt>
                <c:pt idx="3">
                  <c:v>19</c:v>
                </c:pt>
                <c:pt idx="4">
                  <c:v>51</c:v>
                </c:pt>
                <c:pt idx="5">
                  <c:v>25</c:v>
                </c:pt>
                <c:pt idx="6">
                  <c:v>30</c:v>
                </c:pt>
                <c:pt idx="7">
                  <c:v>12</c:v>
                </c:pt>
                <c:pt idx="8">
                  <c:v>8</c:v>
                </c:pt>
                <c:pt idx="9">
                  <c:v>50</c:v>
                </c:pt>
                <c:pt idx="10">
                  <c:v>18</c:v>
                </c:pt>
                <c:pt idx="11">
                  <c:v>3</c:v>
                </c:pt>
                <c:pt idx="12">
                  <c:v>9</c:v>
                </c:pt>
                <c:pt idx="13">
                  <c:v>8</c:v>
                </c:pt>
                <c:pt idx="14">
                  <c:v>2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21</c:v>
                </c:pt>
                <c:pt idx="20">
                  <c:v>15</c:v>
                </c:pt>
              </c:numCache>
            </c:numRef>
          </c:val>
        </c:ser>
        <c:axId val="39223988"/>
        <c:axId val="17471573"/>
      </c:barChart>
      <c:lineChart>
        <c:grouping val="standard"/>
        <c:varyColors val="0"/>
        <c:ser>
          <c:idx val="5"/>
          <c:order val="4"/>
          <c:tx>
            <c:strRef>
              <c:f>'2015'!$B$24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'2015'!$C$8:$W$9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'2015'!$C$24:$W$24</c:f>
              <c:numCache>
                <c:ptCount val="21"/>
                <c:pt idx="0">
                  <c:v>1154</c:v>
                </c:pt>
                <c:pt idx="1">
                  <c:v>1170</c:v>
                </c:pt>
                <c:pt idx="2">
                  <c:v>1569</c:v>
                </c:pt>
                <c:pt idx="3">
                  <c:v>971</c:v>
                </c:pt>
                <c:pt idx="4">
                  <c:v>1708</c:v>
                </c:pt>
                <c:pt idx="5">
                  <c:v>2026</c:v>
                </c:pt>
                <c:pt idx="6">
                  <c:v>2008</c:v>
                </c:pt>
                <c:pt idx="7">
                  <c:v>2259</c:v>
                </c:pt>
                <c:pt idx="8">
                  <c:v>1333</c:v>
                </c:pt>
                <c:pt idx="9">
                  <c:v>1943</c:v>
                </c:pt>
                <c:pt idx="10">
                  <c:v>1502</c:v>
                </c:pt>
                <c:pt idx="11">
                  <c:v>1523</c:v>
                </c:pt>
                <c:pt idx="12">
                  <c:v>1108</c:v>
                </c:pt>
                <c:pt idx="13">
                  <c:v>1758</c:v>
                </c:pt>
                <c:pt idx="14">
                  <c:v>988</c:v>
                </c:pt>
                <c:pt idx="15">
                  <c:v>2168</c:v>
                </c:pt>
                <c:pt idx="16">
                  <c:v>1526</c:v>
                </c:pt>
                <c:pt idx="17">
                  <c:v>888</c:v>
                </c:pt>
                <c:pt idx="18">
                  <c:v>1261</c:v>
                </c:pt>
                <c:pt idx="19">
                  <c:v>1595</c:v>
                </c:pt>
                <c:pt idx="20">
                  <c:v>971</c:v>
                </c:pt>
              </c:numCache>
            </c:numRef>
          </c:val>
          <c:smooth val="0"/>
        </c:ser>
        <c:axId val="23026430"/>
        <c:axId val="5911279"/>
      </c:line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auto val="0"/>
        <c:lblOffset val="100"/>
        <c:noMultiLvlLbl val="0"/>
      </c:cat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23988"/>
        <c:crossesAt val="1"/>
        <c:crossBetween val="between"/>
        <c:dispUnits/>
      </c:valAx>
      <c:catAx>
        <c:axId val="23026430"/>
        <c:scaling>
          <c:orientation val="minMax"/>
        </c:scaling>
        <c:axPos val="b"/>
        <c:delete val="1"/>
        <c:majorTickMark val="in"/>
        <c:minorTickMark val="none"/>
        <c:tickLblPos val="nextTo"/>
        <c:crossAx val="5911279"/>
        <c:crosses val="autoZero"/>
        <c:auto val="0"/>
        <c:lblOffset val="100"/>
        <c:noMultiLvlLbl val="0"/>
      </c:catAx>
      <c:valAx>
        <c:axId val="5911279"/>
        <c:scaling>
          <c:orientation val="minMax"/>
        </c:scaling>
        <c:axPos val="l"/>
        <c:delete val="1"/>
        <c:majorTickMark val="in"/>
        <c:minorTickMark val="none"/>
        <c:tickLblPos val="nextTo"/>
        <c:crossAx val="230264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625"/>
          <c:w val="0.95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'2016'!$C$8:$W$9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'2016'!$C$50:$W$50</c:f>
              <c:numCache>
                <c:ptCount val="21"/>
                <c:pt idx="0">
                  <c:v>1213</c:v>
                </c:pt>
                <c:pt idx="1">
                  <c:v>1233</c:v>
                </c:pt>
                <c:pt idx="2">
                  <c:v>1651</c:v>
                </c:pt>
                <c:pt idx="3">
                  <c:v>1089</c:v>
                </c:pt>
                <c:pt idx="4">
                  <c:v>1783</c:v>
                </c:pt>
                <c:pt idx="5">
                  <c:v>2160</c:v>
                </c:pt>
                <c:pt idx="6">
                  <c:v>2173</c:v>
                </c:pt>
                <c:pt idx="7">
                  <c:v>2315</c:v>
                </c:pt>
                <c:pt idx="8">
                  <c:v>1435</c:v>
                </c:pt>
                <c:pt idx="9">
                  <c:v>2076</c:v>
                </c:pt>
                <c:pt idx="10">
                  <c:v>1660</c:v>
                </c:pt>
                <c:pt idx="11">
                  <c:v>1551</c:v>
                </c:pt>
                <c:pt idx="12">
                  <c:v>1132</c:v>
                </c:pt>
                <c:pt idx="13">
                  <c:v>1830</c:v>
                </c:pt>
                <c:pt idx="14">
                  <c:v>1103</c:v>
                </c:pt>
                <c:pt idx="15">
                  <c:v>2305</c:v>
                </c:pt>
                <c:pt idx="16">
                  <c:v>1661</c:v>
                </c:pt>
                <c:pt idx="17">
                  <c:v>882</c:v>
                </c:pt>
                <c:pt idx="18">
                  <c:v>1307</c:v>
                </c:pt>
                <c:pt idx="19">
                  <c:v>1758</c:v>
                </c:pt>
                <c:pt idx="20">
                  <c:v>1031</c:v>
                </c:pt>
              </c:numCache>
            </c:numRef>
          </c:val>
        </c:ser>
        <c:ser>
          <c:idx val="0"/>
          <c:order val="1"/>
          <c:tx>
            <c:strRef>
              <c:f>'2016'!$B$74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'2016'!$C$8:$W$9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'2016'!$C$74:$W$74</c:f>
              <c:numCache>
                <c:ptCount val="21"/>
                <c:pt idx="0">
                  <c:v>106</c:v>
                </c:pt>
                <c:pt idx="1">
                  <c:v>110</c:v>
                </c:pt>
                <c:pt idx="2">
                  <c:v>59</c:v>
                </c:pt>
                <c:pt idx="3">
                  <c:v>241</c:v>
                </c:pt>
                <c:pt idx="4">
                  <c:v>374</c:v>
                </c:pt>
                <c:pt idx="5">
                  <c:v>399</c:v>
                </c:pt>
                <c:pt idx="6">
                  <c:v>113</c:v>
                </c:pt>
                <c:pt idx="7">
                  <c:v>23</c:v>
                </c:pt>
                <c:pt idx="8">
                  <c:v>86</c:v>
                </c:pt>
                <c:pt idx="9">
                  <c:v>131</c:v>
                </c:pt>
                <c:pt idx="10">
                  <c:v>164</c:v>
                </c:pt>
                <c:pt idx="11">
                  <c:v>84</c:v>
                </c:pt>
                <c:pt idx="12">
                  <c:v>56</c:v>
                </c:pt>
                <c:pt idx="13">
                  <c:v>128</c:v>
                </c:pt>
                <c:pt idx="14">
                  <c:v>52</c:v>
                </c:pt>
                <c:pt idx="15">
                  <c:v>46</c:v>
                </c:pt>
                <c:pt idx="16">
                  <c:v>115</c:v>
                </c:pt>
                <c:pt idx="17">
                  <c:v>0</c:v>
                </c:pt>
                <c:pt idx="18">
                  <c:v>12</c:v>
                </c:pt>
                <c:pt idx="19">
                  <c:v>27</c:v>
                </c:pt>
                <c:pt idx="20">
                  <c:v>37</c:v>
                </c:pt>
              </c:numCache>
            </c:numRef>
          </c:val>
        </c:ser>
        <c:ser>
          <c:idx val="2"/>
          <c:order val="2"/>
          <c:tx>
            <c:strRef>
              <c:f>'2016'!$B$90:$B$91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'2016'!$C$8:$W$9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'2016'!$C$91:$W$91</c:f>
              <c:numCache>
                <c:ptCount val="21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14</c:v>
                </c:pt>
                <c:pt idx="4">
                  <c:v>9</c:v>
                </c:pt>
                <c:pt idx="5">
                  <c:v>19</c:v>
                </c:pt>
                <c:pt idx="6">
                  <c:v>13</c:v>
                </c:pt>
                <c:pt idx="7">
                  <c:v>3</c:v>
                </c:pt>
                <c:pt idx="8">
                  <c:v>3</c:v>
                </c:pt>
                <c:pt idx="9">
                  <c:v>18</c:v>
                </c:pt>
                <c:pt idx="10">
                  <c:v>20</c:v>
                </c:pt>
                <c:pt idx="11">
                  <c:v>8</c:v>
                </c:pt>
                <c:pt idx="12">
                  <c:v>4</c:v>
                </c:pt>
                <c:pt idx="13">
                  <c:v>15</c:v>
                </c:pt>
                <c:pt idx="14">
                  <c:v>15</c:v>
                </c:pt>
                <c:pt idx="15">
                  <c:v>7</c:v>
                </c:pt>
                <c:pt idx="16">
                  <c:v>13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</c:numCache>
            </c:numRef>
          </c:val>
        </c:ser>
        <c:ser>
          <c:idx val="3"/>
          <c:order val="3"/>
          <c:tx>
            <c:strRef>
              <c:f>'2016'!$B$127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'2016'!$C$8:$W$9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'2016'!$C$127:$W$127</c:f>
              <c:numCache>
                <c:ptCount val="21"/>
                <c:pt idx="0">
                  <c:v>46</c:v>
                </c:pt>
                <c:pt idx="1">
                  <c:v>8</c:v>
                </c:pt>
                <c:pt idx="2">
                  <c:v>18</c:v>
                </c:pt>
                <c:pt idx="3">
                  <c:v>26</c:v>
                </c:pt>
                <c:pt idx="4">
                  <c:v>57</c:v>
                </c:pt>
                <c:pt idx="5">
                  <c:v>24</c:v>
                </c:pt>
                <c:pt idx="6">
                  <c:v>35</c:v>
                </c:pt>
                <c:pt idx="7">
                  <c:v>10</c:v>
                </c:pt>
                <c:pt idx="8">
                  <c:v>8</c:v>
                </c:pt>
                <c:pt idx="9">
                  <c:v>56</c:v>
                </c:pt>
                <c:pt idx="10">
                  <c:v>18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1</c:v>
                </c:pt>
                <c:pt idx="19">
                  <c:v>18</c:v>
                </c:pt>
                <c:pt idx="20">
                  <c:v>17</c:v>
                </c:pt>
              </c:numCache>
            </c:numRef>
          </c:val>
        </c:ser>
        <c:axId val="53201512"/>
        <c:axId val="9051561"/>
      </c:barChart>
      <c:lineChart>
        <c:grouping val="standard"/>
        <c:varyColors val="0"/>
        <c:ser>
          <c:idx val="5"/>
          <c:order val="4"/>
          <c:tx>
            <c:strRef>
              <c:f>'2016'!$B$24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'2016'!$C$8:$W$9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'2016'!$C$24:$W$24</c:f>
              <c:numCache>
                <c:ptCount val="21"/>
                <c:pt idx="0">
                  <c:v>1157</c:v>
                </c:pt>
                <c:pt idx="1">
                  <c:v>1161</c:v>
                </c:pt>
                <c:pt idx="2">
                  <c:v>1590</c:v>
                </c:pt>
                <c:pt idx="3">
                  <c:v>1040</c:v>
                </c:pt>
                <c:pt idx="4">
                  <c:v>1704</c:v>
                </c:pt>
                <c:pt idx="5">
                  <c:v>2051</c:v>
                </c:pt>
                <c:pt idx="6">
                  <c:v>2040</c:v>
                </c:pt>
                <c:pt idx="7">
                  <c:v>2233</c:v>
                </c:pt>
                <c:pt idx="8">
                  <c:v>1366</c:v>
                </c:pt>
                <c:pt idx="9">
                  <c:v>1970</c:v>
                </c:pt>
                <c:pt idx="10">
                  <c:v>1481</c:v>
                </c:pt>
                <c:pt idx="11">
                  <c:v>1470</c:v>
                </c:pt>
                <c:pt idx="12">
                  <c:v>1088</c:v>
                </c:pt>
                <c:pt idx="13">
                  <c:v>1767</c:v>
                </c:pt>
                <c:pt idx="14">
                  <c:v>986</c:v>
                </c:pt>
                <c:pt idx="15">
                  <c:v>2209</c:v>
                </c:pt>
                <c:pt idx="16">
                  <c:v>1526</c:v>
                </c:pt>
                <c:pt idx="17">
                  <c:v>879</c:v>
                </c:pt>
                <c:pt idx="18">
                  <c:v>1276</c:v>
                </c:pt>
                <c:pt idx="19">
                  <c:v>1628</c:v>
                </c:pt>
                <c:pt idx="20">
                  <c:v>986</c:v>
                </c:pt>
              </c:numCache>
            </c:numRef>
          </c:val>
          <c:smooth val="0"/>
        </c:ser>
        <c:axId val="14355186"/>
        <c:axId val="6208781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auto val="0"/>
        <c:lblOffset val="100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1512"/>
        <c:crossesAt val="1"/>
        <c:crossBetween val="between"/>
        <c:dispUnits/>
      </c:valAx>
      <c:catAx>
        <c:axId val="14355186"/>
        <c:scaling>
          <c:orientation val="minMax"/>
        </c:scaling>
        <c:axPos val="b"/>
        <c:delete val="1"/>
        <c:majorTickMark val="in"/>
        <c:minorTickMark val="none"/>
        <c:tickLblPos val="nextTo"/>
        <c:crossAx val="62087811"/>
        <c:crosses val="autoZero"/>
        <c:auto val="0"/>
        <c:lblOffset val="100"/>
        <c:noMultiLvlLbl val="0"/>
      </c:catAx>
      <c:valAx>
        <c:axId val="62087811"/>
        <c:scaling>
          <c:orientation val="minMax"/>
        </c:scaling>
        <c:axPos val="l"/>
        <c:delete val="1"/>
        <c:majorTickMark val="in"/>
        <c:minorTickMark val="none"/>
        <c:tickLblPos val="nextTo"/>
        <c:crossAx val="143551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625"/>
          <c:w val="0.95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'2017'!$C$8:$W$9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'2017'!$C$50:$W$50</c:f>
              <c:numCache>
                <c:ptCount val="21"/>
                <c:pt idx="0">
                  <c:v>1205</c:v>
                </c:pt>
                <c:pt idx="1">
                  <c:v>1287</c:v>
                </c:pt>
                <c:pt idx="2">
                  <c:v>1679</c:v>
                </c:pt>
                <c:pt idx="3">
                  <c:v>1102</c:v>
                </c:pt>
                <c:pt idx="4">
                  <c:v>1786</c:v>
                </c:pt>
                <c:pt idx="5">
                  <c:v>2111</c:v>
                </c:pt>
                <c:pt idx="6">
                  <c:v>2165</c:v>
                </c:pt>
                <c:pt idx="7">
                  <c:v>2351</c:v>
                </c:pt>
                <c:pt idx="8">
                  <c:v>1407</c:v>
                </c:pt>
                <c:pt idx="9">
                  <c:v>2154</c:v>
                </c:pt>
                <c:pt idx="10">
                  <c:v>1699</c:v>
                </c:pt>
                <c:pt idx="11">
                  <c:v>1589</c:v>
                </c:pt>
                <c:pt idx="12">
                  <c:v>1134</c:v>
                </c:pt>
                <c:pt idx="13">
                  <c:v>1838</c:v>
                </c:pt>
                <c:pt idx="14">
                  <c:v>1130</c:v>
                </c:pt>
                <c:pt idx="15">
                  <c:v>2290</c:v>
                </c:pt>
                <c:pt idx="16">
                  <c:v>1736</c:v>
                </c:pt>
                <c:pt idx="17">
                  <c:v>896</c:v>
                </c:pt>
                <c:pt idx="18">
                  <c:v>1314</c:v>
                </c:pt>
                <c:pt idx="19">
                  <c:v>1789</c:v>
                </c:pt>
                <c:pt idx="20">
                  <c:v>1037</c:v>
                </c:pt>
              </c:numCache>
            </c:numRef>
          </c:val>
        </c:ser>
        <c:ser>
          <c:idx val="0"/>
          <c:order val="1"/>
          <c:tx>
            <c:strRef>
              <c:f>'2017'!$B$74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'2017'!$C$8:$W$9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'2017'!$C$74:$W$74</c:f>
              <c:numCache>
                <c:ptCount val="21"/>
                <c:pt idx="0">
                  <c:v>98</c:v>
                </c:pt>
                <c:pt idx="1">
                  <c:v>107</c:v>
                </c:pt>
                <c:pt idx="2">
                  <c:v>68</c:v>
                </c:pt>
                <c:pt idx="3">
                  <c:v>254</c:v>
                </c:pt>
                <c:pt idx="4">
                  <c:v>382</c:v>
                </c:pt>
                <c:pt idx="5">
                  <c:v>430</c:v>
                </c:pt>
                <c:pt idx="6">
                  <c:v>120</c:v>
                </c:pt>
                <c:pt idx="7">
                  <c:v>15</c:v>
                </c:pt>
                <c:pt idx="8">
                  <c:v>90</c:v>
                </c:pt>
                <c:pt idx="9">
                  <c:v>113</c:v>
                </c:pt>
                <c:pt idx="10">
                  <c:v>156</c:v>
                </c:pt>
                <c:pt idx="11">
                  <c:v>94</c:v>
                </c:pt>
                <c:pt idx="12">
                  <c:v>60</c:v>
                </c:pt>
                <c:pt idx="13">
                  <c:v>139</c:v>
                </c:pt>
                <c:pt idx="14">
                  <c:v>50</c:v>
                </c:pt>
                <c:pt idx="15">
                  <c:v>45</c:v>
                </c:pt>
                <c:pt idx="16">
                  <c:v>127</c:v>
                </c:pt>
                <c:pt idx="17">
                  <c:v>0</c:v>
                </c:pt>
                <c:pt idx="18">
                  <c:v>9</c:v>
                </c:pt>
                <c:pt idx="19">
                  <c:v>33</c:v>
                </c:pt>
                <c:pt idx="20">
                  <c:v>42</c:v>
                </c:pt>
              </c:numCache>
            </c:numRef>
          </c:val>
        </c:ser>
        <c:ser>
          <c:idx val="2"/>
          <c:order val="2"/>
          <c:tx>
            <c:strRef>
              <c:f>'2017'!$B$90:$B$91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'2017'!$C$8:$W$9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'2017'!$C$91:$W$91</c:f>
              <c:numCache>
                <c:ptCount val="21"/>
                <c:pt idx="0">
                  <c:v>6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18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14</c:v>
                </c:pt>
                <c:pt idx="10">
                  <c:v>33</c:v>
                </c:pt>
                <c:pt idx="11">
                  <c:v>3</c:v>
                </c:pt>
                <c:pt idx="12">
                  <c:v>4</c:v>
                </c:pt>
                <c:pt idx="13">
                  <c:v>14</c:v>
                </c:pt>
                <c:pt idx="14">
                  <c:v>11</c:v>
                </c:pt>
                <c:pt idx="15">
                  <c:v>9</c:v>
                </c:pt>
                <c:pt idx="16">
                  <c:v>14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</c:numCache>
            </c:numRef>
          </c:val>
        </c:ser>
        <c:ser>
          <c:idx val="3"/>
          <c:order val="3"/>
          <c:tx>
            <c:strRef>
              <c:f>'2017'!$B$128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'2017'!$C$8:$W$9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'2017'!$C$128:$W$128</c:f>
              <c:numCache>
                <c:ptCount val="21"/>
                <c:pt idx="0">
                  <c:v>45</c:v>
                </c:pt>
                <c:pt idx="1">
                  <c:v>7</c:v>
                </c:pt>
                <c:pt idx="2">
                  <c:v>23</c:v>
                </c:pt>
                <c:pt idx="3">
                  <c:v>20</c:v>
                </c:pt>
                <c:pt idx="4">
                  <c:v>49</c:v>
                </c:pt>
                <c:pt idx="5">
                  <c:v>30</c:v>
                </c:pt>
                <c:pt idx="6">
                  <c:v>39</c:v>
                </c:pt>
                <c:pt idx="7">
                  <c:v>11</c:v>
                </c:pt>
                <c:pt idx="8">
                  <c:v>5</c:v>
                </c:pt>
                <c:pt idx="9">
                  <c:v>53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19</c:v>
                </c:pt>
                <c:pt idx="20">
                  <c:v>17</c:v>
                </c:pt>
              </c:numCache>
            </c:numRef>
          </c:val>
        </c:ser>
        <c:axId val="21919388"/>
        <c:axId val="63056765"/>
      </c:barChart>
      <c:lineChart>
        <c:grouping val="standard"/>
        <c:varyColors val="0"/>
        <c:ser>
          <c:idx val="5"/>
          <c:order val="4"/>
          <c:tx>
            <c:strRef>
              <c:f>'2017'!$B$24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3060000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'2017'!$C$8:$W$9</c:f>
              <c:multiLvlStrCache>
                <c:ptCount val="21"/>
                <c:lvl>
                  <c:pt idx="0">
                    <c:v>S1</c:v>
                  </c:pt>
                  <c:pt idx="1">
                    <c:v>S2</c:v>
                  </c:pt>
                  <c:pt idx="2">
                    <c:v>S3</c:v>
                  </c:pt>
                  <c:pt idx="3">
                    <c:v>S1</c:v>
                  </c:pt>
                  <c:pt idx="4">
                    <c:v>S2</c:v>
                  </c:pt>
                  <c:pt idx="5">
                    <c:v>S3</c:v>
                  </c:pt>
                  <c:pt idx="6">
                    <c:v>S4</c:v>
                  </c:pt>
                  <c:pt idx="7">
                    <c:v>S5</c:v>
                  </c:pt>
                  <c:pt idx="8">
                    <c:v>S1</c:v>
                  </c:pt>
                  <c:pt idx="9">
                    <c:v>S2</c:v>
                  </c:pt>
                  <c:pt idx="10">
                    <c:v>S3</c:v>
                  </c:pt>
                  <c:pt idx="11">
                    <c:v>S4</c:v>
                  </c:pt>
                  <c:pt idx="12">
                    <c:v>S5</c:v>
                  </c:pt>
                  <c:pt idx="13">
                    <c:v>S6</c:v>
                  </c:pt>
                  <c:pt idx="14">
                    <c:v>S7</c:v>
                  </c:pt>
                  <c:pt idx="15">
                    <c:v>S8</c:v>
                  </c:pt>
                  <c:pt idx="16">
                    <c:v>S9</c:v>
                  </c:pt>
                  <c:pt idx="17">
                    <c:v>S10</c:v>
                  </c:pt>
                  <c:pt idx="18">
                    <c:v>S11</c:v>
                  </c:pt>
                  <c:pt idx="19">
                    <c:v>S12</c:v>
                  </c:pt>
                  <c:pt idx="20">
                    <c:v>S13</c:v>
                  </c:pt>
                </c:lvl>
                <c:lvl>
                  <c:pt idx="0">
                    <c:v>Districte 1</c:v>
                  </c:pt>
                  <c:pt idx="3">
                    <c:v>Districte 2</c:v>
                  </c:pt>
                  <c:pt idx="8">
                    <c:v>Districte 3</c:v>
                  </c:pt>
                </c:lvl>
              </c:multiLvlStrCache>
            </c:multiLvlStrRef>
          </c:cat>
          <c:val>
            <c:numRef>
              <c:f>'2017'!$C$24:$W$24</c:f>
              <c:numCache>
                <c:ptCount val="21"/>
                <c:pt idx="0">
                  <c:v>1147</c:v>
                </c:pt>
                <c:pt idx="1">
                  <c:v>1202</c:v>
                </c:pt>
                <c:pt idx="2">
                  <c:v>1629</c:v>
                </c:pt>
                <c:pt idx="3">
                  <c:v>1052</c:v>
                </c:pt>
                <c:pt idx="4">
                  <c:v>1714</c:v>
                </c:pt>
                <c:pt idx="5">
                  <c:v>1988</c:v>
                </c:pt>
                <c:pt idx="6">
                  <c:v>2019</c:v>
                </c:pt>
                <c:pt idx="7">
                  <c:v>2260</c:v>
                </c:pt>
                <c:pt idx="8">
                  <c:v>1344</c:v>
                </c:pt>
                <c:pt idx="9">
                  <c:v>2034</c:v>
                </c:pt>
                <c:pt idx="10">
                  <c:v>1529</c:v>
                </c:pt>
                <c:pt idx="11">
                  <c:v>1511</c:v>
                </c:pt>
                <c:pt idx="12">
                  <c:v>1084</c:v>
                </c:pt>
                <c:pt idx="13">
                  <c:v>1772</c:v>
                </c:pt>
                <c:pt idx="14">
                  <c:v>1020</c:v>
                </c:pt>
                <c:pt idx="15">
                  <c:v>2186</c:v>
                </c:pt>
                <c:pt idx="16">
                  <c:v>1591</c:v>
                </c:pt>
                <c:pt idx="17">
                  <c:v>892</c:v>
                </c:pt>
                <c:pt idx="18">
                  <c:v>1289</c:v>
                </c:pt>
                <c:pt idx="19">
                  <c:v>1658</c:v>
                </c:pt>
                <c:pt idx="20">
                  <c:v>989</c:v>
                </c:pt>
              </c:numCache>
            </c:numRef>
          </c:val>
          <c:smooth val="0"/>
        </c:ser>
        <c:axId val="30639974"/>
        <c:axId val="7324311"/>
      </c:lineChart>
      <c:cat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auto val="0"/>
        <c:lblOffset val="100"/>
        <c:noMultiLvlLbl val="0"/>
      </c:catAx>
      <c:valAx>
        <c:axId val="6305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9388"/>
        <c:crossesAt val="1"/>
        <c:crossBetween val="between"/>
        <c:dispUnits/>
      </c:valAx>
      <c:catAx>
        <c:axId val="30639974"/>
        <c:scaling>
          <c:orientation val="minMax"/>
        </c:scaling>
        <c:axPos val="b"/>
        <c:delete val="1"/>
        <c:majorTickMark val="in"/>
        <c:minorTickMark val="none"/>
        <c:tickLblPos val="nextTo"/>
        <c:crossAx val="7324311"/>
        <c:crosses val="autoZero"/>
        <c:auto val="0"/>
        <c:lblOffset val="100"/>
        <c:noMultiLvlLbl val="0"/>
      </c:catAx>
      <c:valAx>
        <c:axId val="7324311"/>
        <c:scaling>
          <c:orientation val="minMax"/>
        </c:scaling>
        <c:axPos val="l"/>
        <c:delete val="1"/>
        <c:majorTickMark val="in"/>
        <c:minorTickMark val="none"/>
        <c:tickLblPos val="nextTo"/>
        <c:crossAx val="306399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Població segons nacionalitat. Districtes i seccions. Totals
any 2001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5"/>
          <c:w val="0.928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'2001'!$B$37</c:f>
              <c:strCache>
                <c:ptCount val="1"/>
                <c:pt idx="0">
                  <c:v>Total Països d'Europa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'2001'!$C$7:$P$8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'2001'!$C$37:$P$37</c:f>
              <c:numCache>
                <c:ptCount val="14"/>
                <c:pt idx="0">
                  <c:v>2135</c:v>
                </c:pt>
                <c:pt idx="1">
                  <c:v>984</c:v>
                </c:pt>
                <c:pt idx="2">
                  <c:v>1096</c:v>
                </c:pt>
                <c:pt idx="3">
                  <c:v>1764</c:v>
                </c:pt>
                <c:pt idx="4">
                  <c:v>1841</c:v>
                </c:pt>
                <c:pt idx="5">
                  <c:v>2519</c:v>
                </c:pt>
                <c:pt idx="6">
                  <c:v>1456</c:v>
                </c:pt>
                <c:pt idx="7">
                  <c:v>1464</c:v>
                </c:pt>
                <c:pt idx="8">
                  <c:v>2542</c:v>
                </c:pt>
                <c:pt idx="9">
                  <c:v>1769</c:v>
                </c:pt>
                <c:pt idx="10">
                  <c:v>1257</c:v>
                </c:pt>
                <c:pt idx="11">
                  <c:v>1619</c:v>
                </c:pt>
                <c:pt idx="12">
                  <c:v>1817</c:v>
                </c:pt>
                <c:pt idx="13">
                  <c:v>1784</c:v>
                </c:pt>
              </c:numCache>
            </c:numRef>
          </c:val>
        </c:ser>
        <c:ser>
          <c:idx val="1"/>
          <c:order val="1"/>
          <c:tx>
            <c:strRef>
              <c:f>'2001'!$B$44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'2001'!$C$7:$P$8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'2001'!$C$44:$P$44</c:f>
              <c:numCache>
                <c:ptCount val="14"/>
                <c:pt idx="0">
                  <c:v>81</c:v>
                </c:pt>
                <c:pt idx="1">
                  <c:v>47</c:v>
                </c:pt>
                <c:pt idx="2">
                  <c:v>109</c:v>
                </c:pt>
                <c:pt idx="3">
                  <c:v>196</c:v>
                </c:pt>
                <c:pt idx="4">
                  <c:v>94</c:v>
                </c:pt>
                <c:pt idx="5">
                  <c:v>51</c:v>
                </c:pt>
                <c:pt idx="6">
                  <c:v>19</c:v>
                </c:pt>
                <c:pt idx="7">
                  <c:v>105</c:v>
                </c:pt>
                <c:pt idx="8">
                  <c:v>211</c:v>
                </c:pt>
                <c:pt idx="9">
                  <c:v>13</c:v>
                </c:pt>
                <c:pt idx="10">
                  <c:v>24</c:v>
                </c:pt>
                <c:pt idx="11">
                  <c:v>62</c:v>
                </c:pt>
                <c:pt idx="12">
                  <c:v>17</c:v>
                </c:pt>
                <c:pt idx="13">
                  <c:v>20</c:v>
                </c:pt>
              </c:numCache>
            </c:numRef>
          </c:val>
        </c:ser>
        <c:ser>
          <c:idx val="2"/>
          <c:order val="2"/>
          <c:tx>
            <c:strRef>
              <c:f>'2001'!$B$55:$B$56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'2001'!$C$7:$P$8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'2001'!$C$56:$P$56</c:f>
              <c:numCache>
                <c:ptCount val="14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'2001'!$B$68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'2001'!$C$7:$P$8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'2001'!$C$68:$P$68</c:f>
              <c:numCache>
                <c:ptCount val="14"/>
                <c:pt idx="0">
                  <c:v>40</c:v>
                </c:pt>
                <c:pt idx="1">
                  <c:v>6</c:v>
                </c:pt>
                <c:pt idx="2">
                  <c:v>23</c:v>
                </c:pt>
                <c:pt idx="3">
                  <c:v>35</c:v>
                </c:pt>
                <c:pt idx="4">
                  <c:v>30</c:v>
                </c:pt>
                <c:pt idx="5">
                  <c:v>26</c:v>
                </c:pt>
                <c:pt idx="6">
                  <c:v>7</c:v>
                </c:pt>
                <c:pt idx="7">
                  <c:v>18</c:v>
                </c:pt>
                <c:pt idx="8">
                  <c:v>45</c:v>
                </c:pt>
                <c:pt idx="9">
                  <c:v>10</c:v>
                </c:pt>
                <c:pt idx="10">
                  <c:v>3</c:v>
                </c:pt>
                <c:pt idx="11">
                  <c:v>10</c:v>
                </c:pt>
                <c:pt idx="12">
                  <c:v>21</c:v>
                </c:pt>
                <c:pt idx="13">
                  <c:v>8</c:v>
                </c:pt>
              </c:numCache>
            </c:numRef>
          </c:val>
        </c:ser>
        <c:ser>
          <c:idx val="4"/>
          <c:order val="4"/>
          <c:tx>
            <c:strRef>
              <c:f>'2001'!$B$77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'2001'!$C$7:$P$8</c:f>
              <c:multiLvlStrCache>
                <c:ptCount val="14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S1</c:v>
                  </c:pt>
                  <c:pt idx="7">
                    <c:v>S2</c:v>
                  </c:pt>
                  <c:pt idx="8">
                    <c:v>S3</c:v>
                  </c:pt>
                  <c:pt idx="9">
                    <c:v>S4</c:v>
                  </c:pt>
                  <c:pt idx="10">
                    <c:v>S5</c:v>
                  </c:pt>
                  <c:pt idx="11">
                    <c:v>S6</c:v>
                  </c:pt>
                  <c:pt idx="12">
                    <c:v>S7</c:v>
                  </c:pt>
                  <c:pt idx="13">
                    <c:v>S8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6">
                    <c:v>Districte 3</c:v>
                  </c:pt>
                </c:lvl>
              </c:multiLvlStrCache>
            </c:multiLvlStrRef>
          </c:cat>
          <c:val>
            <c:numRef>
              <c:f>'2001'!$C$77:$P$77</c:f>
              <c:numCache>
                <c:ptCount val="14"/>
                <c:pt idx="0">
                  <c:v>17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7">
                  <c:v>3</c:v>
                </c:pt>
                <c:pt idx="8">
                  <c:v>10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</c:ser>
        <c:axId val="62322424"/>
        <c:axId val="24030905"/>
      </c:barChart>
      <c:lineChart>
        <c:grouping val="standard"/>
        <c:varyColors val="0"/>
        <c:ser>
          <c:idx val="5"/>
          <c:order val="5"/>
          <c:tx>
            <c:strRef>
              <c:f>'2001'!$B$17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'2001'!$C$17:$P$17</c:f>
              <c:numCache>
                <c:ptCount val="14"/>
                <c:pt idx="0">
                  <c:v>2110</c:v>
                </c:pt>
                <c:pt idx="1">
                  <c:v>978</c:v>
                </c:pt>
                <c:pt idx="2">
                  <c:v>1087</c:v>
                </c:pt>
                <c:pt idx="3">
                  <c:v>1746</c:v>
                </c:pt>
                <c:pt idx="4">
                  <c:v>1821</c:v>
                </c:pt>
                <c:pt idx="5">
                  <c:v>2477</c:v>
                </c:pt>
                <c:pt idx="6">
                  <c:v>1450</c:v>
                </c:pt>
                <c:pt idx="7">
                  <c:v>1454</c:v>
                </c:pt>
                <c:pt idx="8">
                  <c:v>2419</c:v>
                </c:pt>
                <c:pt idx="9">
                  <c:v>1760</c:v>
                </c:pt>
                <c:pt idx="10">
                  <c:v>1244</c:v>
                </c:pt>
                <c:pt idx="11">
                  <c:v>1606</c:v>
                </c:pt>
                <c:pt idx="12">
                  <c:v>1732</c:v>
                </c:pt>
                <c:pt idx="13">
                  <c:v>1779</c:v>
                </c:pt>
              </c:numCache>
            </c:numRef>
          </c:val>
          <c:smooth val="0"/>
        </c:ser>
        <c:axId val="62322424"/>
        <c:axId val="24030905"/>
      </c:lineChart>
      <c:cat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sectors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ax val="2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0.001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22424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"/>
          <c:y val="0.96625"/>
          <c:w val="0.7805"/>
          <c:h val="0.02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995"/>
          <c:w val="0.937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'2002'!$B$38</c:f>
              <c:strCache>
                <c:ptCount val="1"/>
                <c:pt idx="0">
                  <c:v>Total Països d'Europa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'2002'!$C$7:$R$8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'2002'!$C$38:$R$38</c:f>
              <c:numCache>
                <c:ptCount val="16"/>
                <c:pt idx="0">
                  <c:v>2128</c:v>
                </c:pt>
                <c:pt idx="1">
                  <c:v>927</c:v>
                </c:pt>
                <c:pt idx="2">
                  <c:v>1090</c:v>
                </c:pt>
                <c:pt idx="3">
                  <c:v>1718</c:v>
                </c:pt>
                <c:pt idx="4">
                  <c:v>1906</c:v>
                </c:pt>
                <c:pt idx="5">
                  <c:v>1103</c:v>
                </c:pt>
                <c:pt idx="6">
                  <c:v>1670</c:v>
                </c:pt>
                <c:pt idx="7">
                  <c:v>1452</c:v>
                </c:pt>
                <c:pt idx="8">
                  <c:v>1456</c:v>
                </c:pt>
                <c:pt idx="9">
                  <c:v>1951</c:v>
                </c:pt>
                <c:pt idx="10">
                  <c:v>1948</c:v>
                </c:pt>
                <c:pt idx="11">
                  <c:v>1263</c:v>
                </c:pt>
                <c:pt idx="12">
                  <c:v>1761</c:v>
                </c:pt>
                <c:pt idx="13">
                  <c:v>1921</c:v>
                </c:pt>
                <c:pt idx="14">
                  <c:v>2048</c:v>
                </c:pt>
                <c:pt idx="15">
                  <c:v>789</c:v>
                </c:pt>
              </c:numCache>
            </c:numRef>
          </c:val>
        </c:ser>
        <c:ser>
          <c:idx val="1"/>
          <c:order val="1"/>
          <c:tx>
            <c:strRef>
              <c:f>'2002'!$B$46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'2002'!$C$7:$R$8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'2002'!$C$46:$R$46</c:f>
              <c:numCache>
                <c:ptCount val="16"/>
                <c:pt idx="0">
                  <c:v>91</c:v>
                </c:pt>
                <c:pt idx="1">
                  <c:v>55</c:v>
                </c:pt>
                <c:pt idx="2">
                  <c:v>113</c:v>
                </c:pt>
                <c:pt idx="3">
                  <c:v>232</c:v>
                </c:pt>
                <c:pt idx="4">
                  <c:v>159</c:v>
                </c:pt>
                <c:pt idx="5">
                  <c:v>58</c:v>
                </c:pt>
                <c:pt idx="6">
                  <c:v>11</c:v>
                </c:pt>
                <c:pt idx="7">
                  <c:v>23</c:v>
                </c:pt>
                <c:pt idx="8">
                  <c:v>129</c:v>
                </c:pt>
                <c:pt idx="9">
                  <c:v>145</c:v>
                </c:pt>
                <c:pt idx="10">
                  <c:v>26</c:v>
                </c:pt>
                <c:pt idx="11">
                  <c:v>20</c:v>
                </c:pt>
                <c:pt idx="12">
                  <c:v>68</c:v>
                </c:pt>
                <c:pt idx="13">
                  <c:v>40</c:v>
                </c:pt>
                <c:pt idx="14">
                  <c:v>24</c:v>
                </c:pt>
                <c:pt idx="15">
                  <c:v>104</c:v>
                </c:pt>
              </c:numCache>
            </c:numRef>
          </c:val>
        </c:ser>
        <c:ser>
          <c:idx val="2"/>
          <c:order val="2"/>
          <c:tx>
            <c:strRef>
              <c:f>'2002'!$B$57:$B$58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'2002'!$C$7:$R$8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'2002'!$C$58:$R$58</c:f>
              <c:numCache>
                <c:ptCount val="16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10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11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'2002'!$B$70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'2002'!$C$7:$R$8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'2002'!$C$70:$R$70</c:f>
              <c:numCache>
                <c:ptCount val="16"/>
                <c:pt idx="0">
                  <c:v>55</c:v>
                </c:pt>
                <c:pt idx="1">
                  <c:v>22</c:v>
                </c:pt>
                <c:pt idx="2">
                  <c:v>41</c:v>
                </c:pt>
                <c:pt idx="3">
                  <c:v>67</c:v>
                </c:pt>
                <c:pt idx="4">
                  <c:v>60</c:v>
                </c:pt>
                <c:pt idx="5">
                  <c:v>16</c:v>
                </c:pt>
                <c:pt idx="6">
                  <c:v>11</c:v>
                </c:pt>
                <c:pt idx="7">
                  <c:v>17</c:v>
                </c:pt>
                <c:pt idx="8">
                  <c:v>40</c:v>
                </c:pt>
                <c:pt idx="9">
                  <c:v>76</c:v>
                </c:pt>
                <c:pt idx="10">
                  <c:v>30</c:v>
                </c:pt>
                <c:pt idx="11">
                  <c:v>7</c:v>
                </c:pt>
                <c:pt idx="12">
                  <c:v>24</c:v>
                </c:pt>
                <c:pt idx="13">
                  <c:v>39</c:v>
                </c:pt>
                <c:pt idx="14">
                  <c:v>10</c:v>
                </c:pt>
                <c:pt idx="15">
                  <c:v>8</c:v>
                </c:pt>
              </c:numCache>
            </c:numRef>
          </c:val>
        </c:ser>
        <c:ser>
          <c:idx val="4"/>
          <c:order val="4"/>
          <c:tx>
            <c:strRef>
              <c:f>'2002'!$B$80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'2002'!$C$7:$R$8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'2002'!$C$80:$R$80</c:f>
              <c:numCache>
                <c:ptCount val="16"/>
                <c:pt idx="0">
                  <c:v>16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10</c:v>
                </c:pt>
                <c:pt idx="11">
                  <c:v>1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axId val="14951554"/>
        <c:axId val="346259"/>
      </c:barChart>
      <c:lineChart>
        <c:grouping val="standard"/>
        <c:varyColors val="0"/>
        <c:ser>
          <c:idx val="5"/>
          <c:order val="5"/>
          <c:tx>
            <c:strRef>
              <c:f>'2002'!$B$17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'2002'!$C$17:$R$17</c:f>
              <c:numCache>
                <c:ptCount val="16"/>
                <c:pt idx="0">
                  <c:v>2095</c:v>
                </c:pt>
                <c:pt idx="1">
                  <c:v>920</c:v>
                </c:pt>
                <c:pt idx="2">
                  <c:v>1078</c:v>
                </c:pt>
                <c:pt idx="3">
                  <c:v>1675</c:v>
                </c:pt>
                <c:pt idx="4">
                  <c:v>1886</c:v>
                </c:pt>
                <c:pt idx="5">
                  <c:v>1087</c:v>
                </c:pt>
                <c:pt idx="6">
                  <c:v>1636</c:v>
                </c:pt>
                <c:pt idx="7">
                  <c:v>1432</c:v>
                </c:pt>
                <c:pt idx="8">
                  <c:v>1438</c:v>
                </c:pt>
                <c:pt idx="9">
                  <c:v>1826</c:v>
                </c:pt>
                <c:pt idx="10">
                  <c:v>1937</c:v>
                </c:pt>
                <c:pt idx="11">
                  <c:v>1249</c:v>
                </c:pt>
                <c:pt idx="12">
                  <c:v>1740</c:v>
                </c:pt>
                <c:pt idx="13">
                  <c:v>1823</c:v>
                </c:pt>
                <c:pt idx="14">
                  <c:v>2041</c:v>
                </c:pt>
                <c:pt idx="15">
                  <c:v>741</c:v>
                </c:pt>
              </c:numCache>
            </c:numRef>
          </c:val>
          <c:smooth val="0"/>
        </c:ser>
        <c:axId val="14951554"/>
        <c:axId val="346259"/>
      </c:line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sectors</a:t>
                </a:r>
              </a:p>
            </c:rich>
          </c:tx>
          <c:layout>
            <c:manualLayout>
              <c:xMode val="factor"/>
              <c:yMode val="factor"/>
              <c:x val="0.00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-0.0055"/>
              <c:y val="-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51554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6675"/>
          <c:w val="0.83925"/>
          <c:h val="0.02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3975"/>
          <c:w val="0.959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'2003'!$B$40</c:f>
              <c:strCache>
                <c:ptCount val="1"/>
                <c:pt idx="0">
                  <c:v>Total Països d'Europa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'2003'!$C$7:$R$8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'2003'!$C$40:$R$40</c:f>
              <c:numCache>
                <c:ptCount val="16"/>
                <c:pt idx="0">
                  <c:v>2130</c:v>
                </c:pt>
                <c:pt idx="1">
                  <c:v>923</c:v>
                </c:pt>
                <c:pt idx="2">
                  <c:v>1117</c:v>
                </c:pt>
                <c:pt idx="3">
                  <c:v>1758</c:v>
                </c:pt>
                <c:pt idx="4">
                  <c:v>1933</c:v>
                </c:pt>
                <c:pt idx="5">
                  <c:v>1235</c:v>
                </c:pt>
                <c:pt idx="6">
                  <c:v>1827</c:v>
                </c:pt>
                <c:pt idx="7">
                  <c:v>1436</c:v>
                </c:pt>
                <c:pt idx="8">
                  <c:v>1519</c:v>
                </c:pt>
                <c:pt idx="9">
                  <c:v>2061</c:v>
                </c:pt>
                <c:pt idx="10">
                  <c:v>2022</c:v>
                </c:pt>
                <c:pt idx="11">
                  <c:v>1253</c:v>
                </c:pt>
                <c:pt idx="12">
                  <c:v>1882</c:v>
                </c:pt>
                <c:pt idx="13">
                  <c:v>2084</c:v>
                </c:pt>
                <c:pt idx="14">
                  <c:v>2249</c:v>
                </c:pt>
                <c:pt idx="15">
                  <c:v>830</c:v>
                </c:pt>
              </c:numCache>
            </c:numRef>
          </c:val>
        </c:ser>
        <c:ser>
          <c:idx val="1"/>
          <c:order val="1"/>
          <c:tx>
            <c:strRef>
              <c:f>'2003'!$B$51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'2003'!$C$7:$R$8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'2003'!$C$51:$R$51</c:f>
              <c:numCache>
                <c:ptCount val="16"/>
                <c:pt idx="0">
                  <c:v>102</c:v>
                </c:pt>
                <c:pt idx="1">
                  <c:v>59</c:v>
                </c:pt>
                <c:pt idx="2">
                  <c:v>131</c:v>
                </c:pt>
                <c:pt idx="3">
                  <c:v>277</c:v>
                </c:pt>
                <c:pt idx="4">
                  <c:v>220</c:v>
                </c:pt>
                <c:pt idx="5">
                  <c:v>67</c:v>
                </c:pt>
                <c:pt idx="6">
                  <c:v>8</c:v>
                </c:pt>
                <c:pt idx="7">
                  <c:v>38</c:v>
                </c:pt>
                <c:pt idx="8">
                  <c:v>156</c:v>
                </c:pt>
                <c:pt idx="9">
                  <c:v>179</c:v>
                </c:pt>
                <c:pt idx="10">
                  <c:v>26</c:v>
                </c:pt>
                <c:pt idx="11">
                  <c:v>37</c:v>
                </c:pt>
                <c:pt idx="12">
                  <c:v>84</c:v>
                </c:pt>
                <c:pt idx="13">
                  <c:v>63</c:v>
                </c:pt>
                <c:pt idx="14">
                  <c:v>22</c:v>
                </c:pt>
                <c:pt idx="15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'2003'!$B$62:$B$63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'2003'!$C$7:$R$8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'2003'!$C$63:$R$63</c:f>
              <c:numCache>
                <c:ptCount val="16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16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13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ser>
          <c:idx val="3"/>
          <c:order val="3"/>
          <c:tx>
            <c:strRef>
              <c:f>'2003'!$B$76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'2003'!$C$7:$R$8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'2003'!$C$76:$R$76</c:f>
              <c:numCache>
                <c:ptCount val="16"/>
                <c:pt idx="0">
                  <c:v>80</c:v>
                </c:pt>
                <c:pt idx="1">
                  <c:v>26</c:v>
                </c:pt>
                <c:pt idx="2">
                  <c:v>58</c:v>
                </c:pt>
                <c:pt idx="3">
                  <c:v>70</c:v>
                </c:pt>
                <c:pt idx="4">
                  <c:v>67</c:v>
                </c:pt>
                <c:pt idx="5">
                  <c:v>18</c:v>
                </c:pt>
                <c:pt idx="6">
                  <c:v>9</c:v>
                </c:pt>
                <c:pt idx="7">
                  <c:v>22</c:v>
                </c:pt>
                <c:pt idx="8">
                  <c:v>79</c:v>
                </c:pt>
                <c:pt idx="9">
                  <c:v>112</c:v>
                </c:pt>
                <c:pt idx="10">
                  <c:v>21</c:v>
                </c:pt>
                <c:pt idx="11">
                  <c:v>22</c:v>
                </c:pt>
                <c:pt idx="12">
                  <c:v>31</c:v>
                </c:pt>
                <c:pt idx="13">
                  <c:v>65</c:v>
                </c:pt>
                <c:pt idx="14">
                  <c:v>12</c:v>
                </c:pt>
                <c:pt idx="15">
                  <c:v>15</c:v>
                </c:pt>
              </c:numCache>
            </c:numRef>
          </c:val>
        </c:ser>
        <c:ser>
          <c:idx val="4"/>
          <c:order val="4"/>
          <c:tx>
            <c:strRef>
              <c:f>'2003'!$B$88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'2003'!$C$7:$R$8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'2003'!$C$88:$R$88</c:f>
              <c:numCache>
                <c:ptCount val="16"/>
                <c:pt idx="0">
                  <c:v>19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20</c:v>
                </c:pt>
                <c:pt idx="5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axId val="3116332"/>
        <c:axId val="28046989"/>
      </c:barChart>
      <c:lineChart>
        <c:grouping val="standard"/>
        <c:varyColors val="0"/>
        <c:ser>
          <c:idx val="5"/>
          <c:order val="5"/>
          <c:tx>
            <c:strRef>
              <c:f>'2003'!$B$18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'2003'!$C$18:$R$18</c:f>
              <c:numCache>
                <c:ptCount val="16"/>
                <c:pt idx="0">
                  <c:v>2094</c:v>
                </c:pt>
                <c:pt idx="1">
                  <c:v>912</c:v>
                </c:pt>
                <c:pt idx="2">
                  <c:v>1103</c:v>
                </c:pt>
                <c:pt idx="3">
                  <c:v>1682</c:v>
                </c:pt>
                <c:pt idx="4">
                  <c:v>1900</c:v>
                </c:pt>
                <c:pt idx="5">
                  <c:v>1207</c:v>
                </c:pt>
                <c:pt idx="6">
                  <c:v>1783</c:v>
                </c:pt>
                <c:pt idx="7">
                  <c:v>1404</c:v>
                </c:pt>
                <c:pt idx="8">
                  <c:v>1495</c:v>
                </c:pt>
                <c:pt idx="9">
                  <c:v>1908</c:v>
                </c:pt>
                <c:pt idx="10">
                  <c:v>1996</c:v>
                </c:pt>
                <c:pt idx="11">
                  <c:v>1233</c:v>
                </c:pt>
                <c:pt idx="12">
                  <c:v>1853</c:v>
                </c:pt>
                <c:pt idx="13">
                  <c:v>1968</c:v>
                </c:pt>
                <c:pt idx="14">
                  <c:v>2231</c:v>
                </c:pt>
                <c:pt idx="15">
                  <c:v>778</c:v>
                </c:pt>
              </c:numCache>
            </c:numRef>
          </c:val>
          <c:smooth val="0"/>
        </c:ser>
        <c:axId val="3116332"/>
        <c:axId val="28046989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sectors</a:t>
                </a:r>
              </a:p>
            </c:rich>
          </c:tx>
          <c:layout>
            <c:manualLayout>
              <c:xMode val="factor"/>
              <c:yMode val="factor"/>
              <c:x val="0.0105"/>
              <c:y val="-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3116332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75"/>
          <c:y val="0.973"/>
          <c:w val="0.869"/>
          <c:h val="0.02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8375"/>
          <c:w val="0.953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'2004'!$B$43</c:f>
              <c:strCache>
                <c:ptCount val="1"/>
                <c:pt idx="0">
                  <c:v>Total Països d'Europa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'2004'!$C$7:$R$8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'2004'!$C$43:$R$43</c:f>
              <c:numCache>
                <c:ptCount val="16"/>
                <c:pt idx="0">
                  <c:v>2148</c:v>
                </c:pt>
                <c:pt idx="1">
                  <c:v>920</c:v>
                </c:pt>
                <c:pt idx="2">
                  <c:v>1096</c:v>
                </c:pt>
                <c:pt idx="3">
                  <c:v>1715</c:v>
                </c:pt>
                <c:pt idx="4">
                  <c:v>2008</c:v>
                </c:pt>
                <c:pt idx="5">
                  <c:v>1458</c:v>
                </c:pt>
                <c:pt idx="6">
                  <c:v>2058</c:v>
                </c:pt>
                <c:pt idx="7">
                  <c:v>1437</c:v>
                </c:pt>
                <c:pt idx="8">
                  <c:v>1515</c:v>
                </c:pt>
                <c:pt idx="9">
                  <c:v>2219</c:v>
                </c:pt>
                <c:pt idx="10">
                  <c:v>2045</c:v>
                </c:pt>
                <c:pt idx="11">
                  <c:v>1292</c:v>
                </c:pt>
                <c:pt idx="12">
                  <c:v>2013</c:v>
                </c:pt>
                <c:pt idx="13">
                  <c:v>2293</c:v>
                </c:pt>
                <c:pt idx="14">
                  <c:v>2429</c:v>
                </c:pt>
                <c:pt idx="15">
                  <c:v>1026</c:v>
                </c:pt>
              </c:numCache>
            </c:numRef>
          </c:val>
        </c:ser>
        <c:ser>
          <c:idx val="1"/>
          <c:order val="1"/>
          <c:tx>
            <c:strRef>
              <c:f>'2004'!$B$55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'2004'!$C$7:$R$8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'2004'!$C$55:$R$55</c:f>
              <c:numCache>
                <c:ptCount val="16"/>
                <c:pt idx="0">
                  <c:v>85</c:v>
                </c:pt>
                <c:pt idx="1">
                  <c:v>56</c:v>
                </c:pt>
                <c:pt idx="2">
                  <c:v>152</c:v>
                </c:pt>
                <c:pt idx="3">
                  <c:v>310</c:v>
                </c:pt>
                <c:pt idx="4">
                  <c:v>278</c:v>
                </c:pt>
                <c:pt idx="5">
                  <c:v>98</c:v>
                </c:pt>
                <c:pt idx="6">
                  <c:v>11</c:v>
                </c:pt>
                <c:pt idx="7">
                  <c:v>43</c:v>
                </c:pt>
                <c:pt idx="8">
                  <c:v>195</c:v>
                </c:pt>
                <c:pt idx="9">
                  <c:v>203</c:v>
                </c:pt>
                <c:pt idx="10">
                  <c:v>29</c:v>
                </c:pt>
                <c:pt idx="11">
                  <c:v>49</c:v>
                </c:pt>
                <c:pt idx="12">
                  <c:v>97</c:v>
                </c:pt>
                <c:pt idx="13">
                  <c:v>75</c:v>
                </c:pt>
                <c:pt idx="14">
                  <c:v>16</c:v>
                </c:pt>
                <c:pt idx="15">
                  <c:v>94</c:v>
                </c:pt>
              </c:numCache>
            </c:numRef>
          </c:val>
        </c:ser>
        <c:ser>
          <c:idx val="2"/>
          <c:order val="2"/>
          <c:tx>
            <c:strRef>
              <c:f>'2004'!$B$66:$B$67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'2004'!$C$7:$R$8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'2004'!$C$67:$R$67</c:f>
              <c:numCache>
                <c:ptCount val="16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11</c:v>
                </c:pt>
                <c:pt idx="5">
                  <c:v>14</c:v>
                </c:pt>
                <c:pt idx="6">
                  <c:v>9</c:v>
                </c:pt>
                <c:pt idx="7">
                  <c:v>3</c:v>
                </c:pt>
                <c:pt idx="8">
                  <c:v>6</c:v>
                </c:pt>
                <c:pt idx="9">
                  <c:v>15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11</c:v>
                </c:pt>
                <c:pt idx="14">
                  <c:v>4</c:v>
                </c:pt>
                <c:pt idx="15">
                  <c:v>6</c:v>
                </c:pt>
              </c:numCache>
            </c:numRef>
          </c:val>
        </c:ser>
        <c:ser>
          <c:idx val="3"/>
          <c:order val="3"/>
          <c:tx>
            <c:strRef>
              <c:f>'2004'!$B$80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'2004'!$C$7:$R$8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'2004'!$C$80:$R$80</c:f>
              <c:numCache>
                <c:ptCount val="16"/>
                <c:pt idx="0">
                  <c:v>97</c:v>
                </c:pt>
                <c:pt idx="1">
                  <c:v>28</c:v>
                </c:pt>
                <c:pt idx="2">
                  <c:v>68</c:v>
                </c:pt>
                <c:pt idx="3">
                  <c:v>80</c:v>
                </c:pt>
                <c:pt idx="4">
                  <c:v>68</c:v>
                </c:pt>
                <c:pt idx="5">
                  <c:v>39</c:v>
                </c:pt>
                <c:pt idx="6">
                  <c:v>34</c:v>
                </c:pt>
                <c:pt idx="7">
                  <c:v>35</c:v>
                </c:pt>
                <c:pt idx="8">
                  <c:v>93</c:v>
                </c:pt>
                <c:pt idx="9">
                  <c:v>119</c:v>
                </c:pt>
                <c:pt idx="10">
                  <c:v>38</c:v>
                </c:pt>
                <c:pt idx="11">
                  <c:v>25</c:v>
                </c:pt>
                <c:pt idx="12">
                  <c:v>29</c:v>
                </c:pt>
                <c:pt idx="13">
                  <c:v>68</c:v>
                </c:pt>
                <c:pt idx="14">
                  <c:v>21</c:v>
                </c:pt>
                <c:pt idx="15">
                  <c:v>15</c:v>
                </c:pt>
              </c:numCache>
            </c:numRef>
          </c:val>
        </c:ser>
        <c:ser>
          <c:idx val="4"/>
          <c:order val="4"/>
          <c:tx>
            <c:strRef>
              <c:f>'2004'!$B$97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'2004'!$C$7:$R$8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'2004'!$C$97:$R$97</c:f>
              <c:numCache>
                <c:ptCount val="16"/>
                <c:pt idx="0">
                  <c:v>28</c:v>
                </c:pt>
                <c:pt idx="1">
                  <c:v>2</c:v>
                </c:pt>
                <c:pt idx="2">
                  <c:v>17</c:v>
                </c:pt>
                <c:pt idx="3">
                  <c:v>11</c:v>
                </c:pt>
                <c:pt idx="4">
                  <c:v>24</c:v>
                </c:pt>
                <c:pt idx="5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13</c:v>
                </c:pt>
                <c:pt idx="11">
                  <c:v>1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</c:ser>
        <c:axId val="51096310"/>
        <c:axId val="57213607"/>
      </c:barChart>
      <c:lineChart>
        <c:grouping val="standard"/>
        <c:varyColors val="0"/>
        <c:ser>
          <c:idx val="5"/>
          <c:order val="5"/>
          <c:tx>
            <c:strRef>
              <c:f>'2004'!$B$20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'2004'!$C$20:$R$20</c:f>
              <c:numCache>
                <c:ptCount val="16"/>
                <c:pt idx="0">
                  <c:v>2108</c:v>
                </c:pt>
                <c:pt idx="1">
                  <c:v>907</c:v>
                </c:pt>
                <c:pt idx="2">
                  <c:v>1067</c:v>
                </c:pt>
                <c:pt idx="3">
                  <c:v>1652</c:v>
                </c:pt>
                <c:pt idx="4">
                  <c:v>1963</c:v>
                </c:pt>
                <c:pt idx="5">
                  <c:v>1414</c:v>
                </c:pt>
                <c:pt idx="6">
                  <c:v>1990</c:v>
                </c:pt>
                <c:pt idx="7">
                  <c:v>1388</c:v>
                </c:pt>
                <c:pt idx="8">
                  <c:v>1468</c:v>
                </c:pt>
                <c:pt idx="9">
                  <c:v>2046</c:v>
                </c:pt>
                <c:pt idx="10">
                  <c:v>2010</c:v>
                </c:pt>
                <c:pt idx="11">
                  <c:v>1258</c:v>
                </c:pt>
                <c:pt idx="12">
                  <c:v>1976</c:v>
                </c:pt>
                <c:pt idx="13">
                  <c:v>2165</c:v>
                </c:pt>
                <c:pt idx="14">
                  <c:v>2402</c:v>
                </c:pt>
                <c:pt idx="15">
                  <c:v>954</c:v>
                </c:pt>
              </c:numCache>
            </c:numRef>
          </c:val>
          <c:smooth val="0"/>
        </c:ser>
        <c:axId val="51096310"/>
        <c:axId val="57213607"/>
      </c:line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sectors</a:t>
                </a:r>
              </a:p>
            </c:rich>
          </c:tx>
          <c:layout>
            <c:manualLayout>
              <c:xMode val="factor"/>
              <c:yMode val="factor"/>
              <c:x val="0.0205"/>
              <c:y val="-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  <c:max val="2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96310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5"/>
          <c:y val="0.943"/>
          <c:w val="0.90925"/>
          <c:h val="0.0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Població segons nacionalitat. Districtes i seccions. Totals
any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4"/>
          <c:w val="0.947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'!$B$46</c:f>
              <c:strCache>
                <c:ptCount val="1"/>
                <c:pt idx="0">
                  <c:v>Total Països d'Europa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'2005 '!$C$46:$R$46</c:f>
              <c:numCache>
                <c:ptCount val="16"/>
                <c:pt idx="0">
                  <c:v>2242</c:v>
                </c:pt>
                <c:pt idx="1">
                  <c:v>914</c:v>
                </c:pt>
                <c:pt idx="2">
                  <c:v>1046</c:v>
                </c:pt>
                <c:pt idx="3">
                  <c:v>1700</c:v>
                </c:pt>
                <c:pt idx="4">
                  <c:v>2145</c:v>
                </c:pt>
                <c:pt idx="5">
                  <c:v>1665</c:v>
                </c:pt>
                <c:pt idx="6">
                  <c:v>2141</c:v>
                </c:pt>
                <c:pt idx="7">
                  <c:v>1445</c:v>
                </c:pt>
                <c:pt idx="8">
                  <c:v>1506</c:v>
                </c:pt>
                <c:pt idx="9">
                  <c:v>2339</c:v>
                </c:pt>
                <c:pt idx="10">
                  <c:v>2259</c:v>
                </c:pt>
                <c:pt idx="11">
                  <c:v>1223</c:v>
                </c:pt>
                <c:pt idx="12">
                  <c:v>1929</c:v>
                </c:pt>
                <c:pt idx="13">
                  <c:v>2489</c:v>
                </c:pt>
                <c:pt idx="14">
                  <c:v>2697</c:v>
                </c:pt>
                <c:pt idx="15">
                  <c:v>1175</c:v>
                </c:pt>
              </c:numCache>
            </c:numRef>
          </c:val>
        </c:ser>
        <c:ser>
          <c:idx val="1"/>
          <c:order val="1"/>
          <c:tx>
            <c:strRef>
              <c:f>'2005 '!$B$62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'2005 '!$C$62:$R$62</c:f>
              <c:numCache>
                <c:ptCount val="16"/>
                <c:pt idx="0">
                  <c:v>105</c:v>
                </c:pt>
                <c:pt idx="1">
                  <c:v>62</c:v>
                </c:pt>
                <c:pt idx="2">
                  <c:v>181</c:v>
                </c:pt>
                <c:pt idx="3">
                  <c:v>380</c:v>
                </c:pt>
                <c:pt idx="4">
                  <c:v>395</c:v>
                </c:pt>
                <c:pt idx="5">
                  <c:v>107</c:v>
                </c:pt>
                <c:pt idx="6">
                  <c:v>5</c:v>
                </c:pt>
                <c:pt idx="7">
                  <c:v>55</c:v>
                </c:pt>
                <c:pt idx="8">
                  <c:v>208</c:v>
                </c:pt>
                <c:pt idx="9">
                  <c:v>231</c:v>
                </c:pt>
                <c:pt idx="10">
                  <c:v>25</c:v>
                </c:pt>
                <c:pt idx="11">
                  <c:v>59</c:v>
                </c:pt>
                <c:pt idx="12">
                  <c:v>105</c:v>
                </c:pt>
                <c:pt idx="13">
                  <c:v>76</c:v>
                </c:pt>
                <c:pt idx="14">
                  <c:v>19</c:v>
                </c:pt>
                <c:pt idx="15">
                  <c:v>123</c:v>
                </c:pt>
              </c:numCache>
            </c:numRef>
          </c:val>
        </c:ser>
        <c:ser>
          <c:idx val="2"/>
          <c:order val="2"/>
          <c:tx>
            <c:strRef>
              <c:f>'2005 '!$B$72:$B$73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'2005 '!$C$73:$R$73</c:f>
              <c:numCache>
                <c:ptCount val="16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16</c:v>
                </c:pt>
                <c:pt idx="5">
                  <c:v>15</c:v>
                </c:pt>
                <c:pt idx="6">
                  <c:v>11</c:v>
                </c:pt>
                <c:pt idx="7">
                  <c:v>2</c:v>
                </c:pt>
                <c:pt idx="8">
                  <c:v>7</c:v>
                </c:pt>
                <c:pt idx="9">
                  <c:v>21</c:v>
                </c:pt>
                <c:pt idx="10">
                  <c:v>6</c:v>
                </c:pt>
                <c:pt idx="11">
                  <c:v>0</c:v>
                </c:pt>
                <c:pt idx="12">
                  <c:v>3</c:v>
                </c:pt>
                <c:pt idx="13">
                  <c:v>16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</c:ser>
        <c:ser>
          <c:idx val="3"/>
          <c:order val="3"/>
          <c:tx>
            <c:strRef>
              <c:f>'2005 '!$B$86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'2005 '!$C$86:$R$86</c:f>
              <c:numCache>
                <c:ptCount val="16"/>
                <c:pt idx="0">
                  <c:v>112</c:v>
                </c:pt>
                <c:pt idx="1">
                  <c:v>29</c:v>
                </c:pt>
                <c:pt idx="2">
                  <c:v>58</c:v>
                </c:pt>
                <c:pt idx="3">
                  <c:v>98</c:v>
                </c:pt>
                <c:pt idx="4">
                  <c:v>80</c:v>
                </c:pt>
                <c:pt idx="5">
                  <c:v>63</c:v>
                </c:pt>
                <c:pt idx="6">
                  <c:v>48</c:v>
                </c:pt>
                <c:pt idx="7">
                  <c:v>46</c:v>
                </c:pt>
                <c:pt idx="8">
                  <c:v>100</c:v>
                </c:pt>
                <c:pt idx="9">
                  <c:v>153</c:v>
                </c:pt>
                <c:pt idx="10">
                  <c:v>49</c:v>
                </c:pt>
                <c:pt idx="11">
                  <c:v>29</c:v>
                </c:pt>
                <c:pt idx="12">
                  <c:v>36</c:v>
                </c:pt>
                <c:pt idx="13">
                  <c:v>84</c:v>
                </c:pt>
                <c:pt idx="14">
                  <c:v>33</c:v>
                </c:pt>
                <c:pt idx="15">
                  <c:v>38</c:v>
                </c:pt>
              </c:numCache>
            </c:numRef>
          </c:val>
        </c:ser>
        <c:ser>
          <c:idx val="4"/>
          <c:order val="4"/>
          <c:tx>
            <c:strRef>
              <c:f>'2005 '!$B$98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'2005 '!$C$98:$R$98</c:f>
              <c:numCache>
                <c:ptCount val="16"/>
                <c:pt idx="0">
                  <c:v>38</c:v>
                </c:pt>
                <c:pt idx="1">
                  <c:v>2</c:v>
                </c:pt>
                <c:pt idx="2">
                  <c:v>16</c:v>
                </c:pt>
                <c:pt idx="3">
                  <c:v>20</c:v>
                </c:pt>
                <c:pt idx="4">
                  <c:v>26</c:v>
                </c:pt>
                <c:pt idx="5">
                  <c:v>9</c:v>
                </c:pt>
                <c:pt idx="7">
                  <c:v>5</c:v>
                </c:pt>
                <c:pt idx="8">
                  <c:v>2</c:v>
                </c:pt>
                <c:pt idx="9">
                  <c:v>17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</c:ser>
        <c:axId val="45160416"/>
        <c:axId val="3790561"/>
      </c:barChart>
      <c:lineChart>
        <c:grouping val="standard"/>
        <c:varyColors val="0"/>
        <c:ser>
          <c:idx val="5"/>
          <c:order val="5"/>
          <c:tx>
            <c:strRef>
              <c:f>'2005 '!$B$22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800000"/>
                </a:solidFill>
              </a:ln>
            </c:spPr>
            <c:marker>
              <c:symbol val="auto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'2005 '!$C$22:$R$22</c:f>
              <c:numCache>
                <c:ptCount val="16"/>
                <c:pt idx="0">
                  <c:v>2172</c:v>
                </c:pt>
                <c:pt idx="1">
                  <c:v>894</c:v>
                </c:pt>
                <c:pt idx="2">
                  <c:v>1014</c:v>
                </c:pt>
                <c:pt idx="3">
                  <c:v>1642</c:v>
                </c:pt>
                <c:pt idx="4">
                  <c:v>2084</c:v>
                </c:pt>
                <c:pt idx="5">
                  <c:v>1597</c:v>
                </c:pt>
                <c:pt idx="6">
                  <c:v>2060</c:v>
                </c:pt>
                <c:pt idx="7">
                  <c:v>1390</c:v>
                </c:pt>
                <c:pt idx="8">
                  <c:v>1444</c:v>
                </c:pt>
                <c:pt idx="9">
                  <c:v>2127</c:v>
                </c:pt>
                <c:pt idx="10">
                  <c:v>2211</c:v>
                </c:pt>
                <c:pt idx="11">
                  <c:v>1192</c:v>
                </c:pt>
                <c:pt idx="12">
                  <c:v>1883</c:v>
                </c:pt>
                <c:pt idx="13">
                  <c:v>2333</c:v>
                </c:pt>
                <c:pt idx="14">
                  <c:v>2661</c:v>
                </c:pt>
                <c:pt idx="15">
                  <c:v>1091</c:v>
                </c:pt>
              </c:numCache>
            </c:numRef>
          </c:val>
          <c:smooth val="0"/>
        </c:ser>
        <c:axId val="45160416"/>
        <c:axId val="3790561"/>
      </c:lineChart>
      <c:catAx>
        <c:axId val="4516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sectors</a:t>
                </a:r>
              </a:p>
            </c:rich>
          </c:tx>
          <c:layout>
            <c:manualLayout>
              <c:xMode val="factor"/>
              <c:yMode val="factor"/>
              <c:x val="0.005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  <c:max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6041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941"/>
          <c:w val="0.90125"/>
          <c:h val="0.0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Població segons nacionalitat. Districtes i seccions. Totals
any 2006
</a:t>
            </a:r>
            <a:r>
              <a:rPr lang="en-US" cap="none" sz="800" b="1" i="0" u="none" baseline="0"/>
              <a:t>
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425"/>
          <c:w val="0.935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'2006'!$B$49</c:f>
              <c:strCache>
                <c:ptCount val="1"/>
                <c:pt idx="0">
                  <c:v>Total Països d'Europa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'2006'!$C$49:$R$49</c:f>
              <c:numCache>
                <c:ptCount val="16"/>
                <c:pt idx="0">
                  <c:v>2419</c:v>
                </c:pt>
                <c:pt idx="1">
                  <c:v>915</c:v>
                </c:pt>
                <c:pt idx="2">
                  <c:v>1017</c:v>
                </c:pt>
                <c:pt idx="3">
                  <c:v>1701</c:v>
                </c:pt>
                <c:pt idx="4">
                  <c:v>2202</c:v>
                </c:pt>
                <c:pt idx="5">
                  <c:v>1803</c:v>
                </c:pt>
                <c:pt idx="6">
                  <c:v>2248</c:v>
                </c:pt>
                <c:pt idx="7">
                  <c:v>1422</c:v>
                </c:pt>
                <c:pt idx="8">
                  <c:v>1500</c:v>
                </c:pt>
                <c:pt idx="9">
                  <c:v>2461</c:v>
                </c:pt>
                <c:pt idx="10">
                  <c:v>2368</c:v>
                </c:pt>
                <c:pt idx="11">
                  <c:v>1157</c:v>
                </c:pt>
                <c:pt idx="12">
                  <c:v>1952</c:v>
                </c:pt>
                <c:pt idx="13">
                  <c:v>2577</c:v>
                </c:pt>
                <c:pt idx="14">
                  <c:v>2833</c:v>
                </c:pt>
                <c:pt idx="15">
                  <c:v>1308</c:v>
                </c:pt>
              </c:numCache>
            </c:numRef>
          </c:val>
        </c:ser>
        <c:ser>
          <c:idx val="1"/>
          <c:order val="1"/>
          <c:tx>
            <c:strRef>
              <c:f>'2006'!$B$66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'2006'!$C$66:$R$66</c:f>
              <c:numCache>
                <c:ptCount val="16"/>
                <c:pt idx="0">
                  <c:v>122</c:v>
                </c:pt>
                <c:pt idx="1">
                  <c:v>60</c:v>
                </c:pt>
                <c:pt idx="2">
                  <c:v>195</c:v>
                </c:pt>
                <c:pt idx="3">
                  <c:v>376</c:v>
                </c:pt>
                <c:pt idx="4">
                  <c:v>465</c:v>
                </c:pt>
                <c:pt idx="5">
                  <c:v>106</c:v>
                </c:pt>
                <c:pt idx="6">
                  <c:v>9</c:v>
                </c:pt>
                <c:pt idx="7">
                  <c:v>70</c:v>
                </c:pt>
                <c:pt idx="8">
                  <c:v>225</c:v>
                </c:pt>
                <c:pt idx="9">
                  <c:v>245</c:v>
                </c:pt>
                <c:pt idx="10">
                  <c:v>36</c:v>
                </c:pt>
                <c:pt idx="11">
                  <c:v>84</c:v>
                </c:pt>
                <c:pt idx="12">
                  <c:v>110</c:v>
                </c:pt>
                <c:pt idx="13">
                  <c:v>83</c:v>
                </c:pt>
                <c:pt idx="14">
                  <c:v>18</c:v>
                </c:pt>
                <c:pt idx="15">
                  <c:v>123</c:v>
                </c:pt>
              </c:numCache>
            </c:numRef>
          </c:val>
        </c:ser>
        <c:ser>
          <c:idx val="2"/>
          <c:order val="2"/>
          <c:tx>
            <c:strRef>
              <c:f>'2006'!$B$79:$B$80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'2006'!$C$80:$R$80</c:f>
              <c:numCache>
                <c:ptCount val="16"/>
                <c:pt idx="0">
                  <c:v>6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17</c:v>
                </c:pt>
                <c:pt idx="5">
                  <c:v>13</c:v>
                </c:pt>
                <c:pt idx="6">
                  <c:v>9</c:v>
                </c:pt>
                <c:pt idx="7">
                  <c:v>4</c:v>
                </c:pt>
                <c:pt idx="8">
                  <c:v>8</c:v>
                </c:pt>
                <c:pt idx="9">
                  <c:v>19</c:v>
                </c:pt>
                <c:pt idx="10">
                  <c:v>5</c:v>
                </c:pt>
                <c:pt idx="11">
                  <c:v>0</c:v>
                </c:pt>
                <c:pt idx="12">
                  <c:v>3</c:v>
                </c:pt>
                <c:pt idx="13">
                  <c:v>25</c:v>
                </c:pt>
                <c:pt idx="14">
                  <c:v>4</c:v>
                </c:pt>
                <c:pt idx="15">
                  <c:v>8</c:v>
                </c:pt>
              </c:numCache>
            </c:numRef>
          </c:val>
        </c:ser>
        <c:ser>
          <c:idx val="3"/>
          <c:order val="3"/>
          <c:tx>
            <c:strRef>
              <c:f>'2006'!$B$93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525" b="0" i="0" u="none" baseline="0"/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2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'2006'!$C$93:$R$93</c:f>
              <c:numCache>
                <c:ptCount val="16"/>
                <c:pt idx="0">
                  <c:v>92</c:v>
                </c:pt>
                <c:pt idx="1">
                  <c:v>25</c:v>
                </c:pt>
                <c:pt idx="2">
                  <c:v>54</c:v>
                </c:pt>
                <c:pt idx="3">
                  <c:v>92</c:v>
                </c:pt>
                <c:pt idx="4">
                  <c:v>88</c:v>
                </c:pt>
                <c:pt idx="5">
                  <c:v>77</c:v>
                </c:pt>
                <c:pt idx="6">
                  <c:v>43</c:v>
                </c:pt>
                <c:pt idx="7">
                  <c:v>76</c:v>
                </c:pt>
                <c:pt idx="8">
                  <c:v>107</c:v>
                </c:pt>
                <c:pt idx="9">
                  <c:v>139</c:v>
                </c:pt>
                <c:pt idx="10">
                  <c:v>58</c:v>
                </c:pt>
                <c:pt idx="11">
                  <c:v>31</c:v>
                </c:pt>
                <c:pt idx="12">
                  <c:v>53</c:v>
                </c:pt>
                <c:pt idx="13">
                  <c:v>81</c:v>
                </c:pt>
                <c:pt idx="14">
                  <c:v>64</c:v>
                </c:pt>
                <c:pt idx="15">
                  <c:v>39</c:v>
                </c:pt>
              </c:numCache>
            </c:numRef>
          </c:val>
        </c:ser>
        <c:ser>
          <c:idx val="4"/>
          <c:order val="4"/>
          <c:tx>
            <c:strRef>
              <c:f>'2006'!$B$107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'2005 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'2006'!$C$107:$R$107</c:f>
              <c:numCache>
                <c:ptCount val="16"/>
                <c:pt idx="0">
                  <c:v>29</c:v>
                </c:pt>
                <c:pt idx="1">
                  <c:v>10</c:v>
                </c:pt>
                <c:pt idx="2">
                  <c:v>15</c:v>
                </c:pt>
                <c:pt idx="3">
                  <c:v>22</c:v>
                </c:pt>
                <c:pt idx="4">
                  <c:v>27</c:v>
                </c:pt>
                <c:pt idx="5">
                  <c:v>12</c:v>
                </c:pt>
                <c:pt idx="7">
                  <c:v>7</c:v>
                </c:pt>
                <c:pt idx="8">
                  <c:v>4</c:v>
                </c:pt>
                <c:pt idx="9">
                  <c:v>13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9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</c:ser>
        <c:axId val="34115050"/>
        <c:axId val="38599995"/>
      </c:barChart>
      <c:lineChart>
        <c:grouping val="standard"/>
        <c:varyColors val="0"/>
        <c:ser>
          <c:idx val="5"/>
          <c:order val="5"/>
          <c:tx>
            <c:strRef>
              <c:f>'2006'!$B$23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'2006'!$C$23:$R$23</c:f>
              <c:numCache>
                <c:ptCount val="16"/>
                <c:pt idx="0">
                  <c:v>2347</c:v>
                </c:pt>
                <c:pt idx="1">
                  <c:v>884</c:v>
                </c:pt>
                <c:pt idx="2">
                  <c:v>971</c:v>
                </c:pt>
                <c:pt idx="3">
                  <c:v>1630</c:v>
                </c:pt>
                <c:pt idx="4">
                  <c:v>2120</c:v>
                </c:pt>
                <c:pt idx="5">
                  <c:v>1702</c:v>
                </c:pt>
                <c:pt idx="6">
                  <c:v>2163</c:v>
                </c:pt>
                <c:pt idx="7">
                  <c:v>1349</c:v>
                </c:pt>
                <c:pt idx="8">
                  <c:v>1433</c:v>
                </c:pt>
                <c:pt idx="9">
                  <c:v>2234</c:v>
                </c:pt>
                <c:pt idx="10">
                  <c:v>2305</c:v>
                </c:pt>
                <c:pt idx="11">
                  <c:v>1117</c:v>
                </c:pt>
                <c:pt idx="12">
                  <c:v>1902</c:v>
                </c:pt>
                <c:pt idx="13">
                  <c:v>2419</c:v>
                </c:pt>
                <c:pt idx="14">
                  <c:v>2781</c:v>
                </c:pt>
                <c:pt idx="15">
                  <c:v>1198</c:v>
                </c:pt>
              </c:numCache>
            </c:numRef>
          </c:val>
          <c:smooth val="0"/>
        </c:ser>
        <c:axId val="34115050"/>
        <c:axId val="38599995"/>
      </c:lineChart>
      <c:catAx>
        <c:axId val="3411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sectors</a:t>
                </a:r>
              </a:p>
            </c:rich>
          </c:tx>
          <c:layout>
            <c:manualLayout>
              <c:xMode val="factor"/>
              <c:yMode val="factor"/>
              <c:x val="0.005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població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1505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75"/>
          <c:y val="0.93775"/>
          <c:w val="0.904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'2007'!$B$50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'2007'!$C$8:$R$9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'2007'!$C$50:$R$50</c:f>
              <c:numCache>
                <c:ptCount val="16"/>
                <c:pt idx="0">
                  <c:v>2625</c:v>
                </c:pt>
                <c:pt idx="1">
                  <c:v>957</c:v>
                </c:pt>
                <c:pt idx="2">
                  <c:v>1044</c:v>
                </c:pt>
                <c:pt idx="3">
                  <c:v>1687</c:v>
                </c:pt>
                <c:pt idx="4">
                  <c:v>2243</c:v>
                </c:pt>
                <c:pt idx="5">
                  <c:v>1948</c:v>
                </c:pt>
                <c:pt idx="6">
                  <c:v>2395</c:v>
                </c:pt>
                <c:pt idx="7">
                  <c:v>1465</c:v>
                </c:pt>
                <c:pt idx="8">
                  <c:v>1532</c:v>
                </c:pt>
                <c:pt idx="9">
                  <c:v>2624</c:v>
                </c:pt>
                <c:pt idx="10">
                  <c:v>2523</c:v>
                </c:pt>
                <c:pt idx="11">
                  <c:v>1143</c:v>
                </c:pt>
                <c:pt idx="12">
                  <c:v>1954</c:v>
                </c:pt>
                <c:pt idx="13">
                  <c:v>2725</c:v>
                </c:pt>
                <c:pt idx="14">
                  <c:v>2932</c:v>
                </c:pt>
                <c:pt idx="15">
                  <c:v>1532</c:v>
                </c:pt>
              </c:numCache>
            </c:numRef>
          </c:val>
        </c:ser>
        <c:ser>
          <c:idx val="0"/>
          <c:order val="1"/>
          <c:tx>
            <c:strRef>
              <c:f>'2007'!$B$69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'2007'!$C$8:$R$9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'2007'!$C$69:$R$69</c:f>
              <c:numCache>
                <c:ptCount val="16"/>
                <c:pt idx="0">
                  <c:v>141</c:v>
                </c:pt>
                <c:pt idx="1">
                  <c:v>69</c:v>
                </c:pt>
                <c:pt idx="2">
                  <c:v>209</c:v>
                </c:pt>
                <c:pt idx="3">
                  <c:v>359</c:v>
                </c:pt>
                <c:pt idx="4">
                  <c:v>516</c:v>
                </c:pt>
                <c:pt idx="5">
                  <c:v>121</c:v>
                </c:pt>
                <c:pt idx="6">
                  <c:v>18</c:v>
                </c:pt>
                <c:pt idx="7">
                  <c:v>76</c:v>
                </c:pt>
                <c:pt idx="8">
                  <c:v>255</c:v>
                </c:pt>
                <c:pt idx="9">
                  <c:v>273</c:v>
                </c:pt>
                <c:pt idx="10">
                  <c:v>31</c:v>
                </c:pt>
                <c:pt idx="11">
                  <c:v>76</c:v>
                </c:pt>
                <c:pt idx="12">
                  <c:v>116</c:v>
                </c:pt>
                <c:pt idx="13">
                  <c:v>106</c:v>
                </c:pt>
                <c:pt idx="14">
                  <c:v>18</c:v>
                </c:pt>
                <c:pt idx="15">
                  <c:v>131</c:v>
                </c:pt>
              </c:numCache>
            </c:numRef>
          </c:val>
        </c:ser>
        <c:ser>
          <c:idx val="2"/>
          <c:order val="2"/>
          <c:tx>
            <c:strRef>
              <c:f>'2007'!$B$83:$B$84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'2007'!$C$8:$R$9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'2007'!$C$84:$R$84</c:f>
              <c:numCache>
                <c:ptCount val="16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22</c:v>
                </c:pt>
                <c:pt idx="5">
                  <c:v>15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4</c:v>
                </c:pt>
                <c:pt idx="12">
                  <c:v>11</c:v>
                </c:pt>
                <c:pt idx="13">
                  <c:v>36</c:v>
                </c:pt>
                <c:pt idx="14">
                  <c:v>6</c:v>
                </c:pt>
                <c:pt idx="15">
                  <c:v>7</c:v>
                </c:pt>
              </c:numCache>
            </c:numRef>
          </c:val>
        </c:ser>
        <c:ser>
          <c:idx val="3"/>
          <c:order val="3"/>
          <c:tx>
            <c:strRef>
              <c:f>'2007'!$B$97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'2007'!$C$8:$R$9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'2007'!$C$97:$R$97</c:f>
              <c:numCache>
                <c:ptCount val="16"/>
                <c:pt idx="0">
                  <c:v>96</c:v>
                </c:pt>
                <c:pt idx="1">
                  <c:v>30</c:v>
                </c:pt>
                <c:pt idx="2">
                  <c:v>71</c:v>
                </c:pt>
                <c:pt idx="3">
                  <c:v>101</c:v>
                </c:pt>
                <c:pt idx="4">
                  <c:v>120</c:v>
                </c:pt>
                <c:pt idx="5">
                  <c:v>116</c:v>
                </c:pt>
                <c:pt idx="6">
                  <c:v>44</c:v>
                </c:pt>
                <c:pt idx="7">
                  <c:v>96</c:v>
                </c:pt>
                <c:pt idx="8">
                  <c:v>107</c:v>
                </c:pt>
                <c:pt idx="9">
                  <c:v>159</c:v>
                </c:pt>
                <c:pt idx="10">
                  <c:v>74</c:v>
                </c:pt>
                <c:pt idx="11">
                  <c:v>44</c:v>
                </c:pt>
                <c:pt idx="12">
                  <c:v>70</c:v>
                </c:pt>
                <c:pt idx="13">
                  <c:v>91</c:v>
                </c:pt>
                <c:pt idx="14">
                  <c:v>70</c:v>
                </c:pt>
                <c:pt idx="15">
                  <c:v>36</c:v>
                </c:pt>
              </c:numCache>
            </c:numRef>
          </c:val>
        </c:ser>
        <c:ser>
          <c:idx val="4"/>
          <c:order val="4"/>
          <c:tx>
            <c:strRef>
              <c:f>'2007'!$B$113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'2007'!$C$8:$R$9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'2007'!$C$113:$R$113</c:f>
              <c:numCache>
                <c:ptCount val="16"/>
                <c:pt idx="0">
                  <c:v>30</c:v>
                </c:pt>
                <c:pt idx="1">
                  <c:v>13</c:v>
                </c:pt>
                <c:pt idx="2">
                  <c:v>24</c:v>
                </c:pt>
                <c:pt idx="3">
                  <c:v>17</c:v>
                </c:pt>
                <c:pt idx="4">
                  <c:v>22</c:v>
                </c:pt>
                <c:pt idx="5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12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13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</c:ser>
        <c:axId val="11855636"/>
        <c:axId val="39591861"/>
      </c:barChart>
      <c:lineChart>
        <c:grouping val="standard"/>
        <c:varyColors val="0"/>
        <c:ser>
          <c:idx val="5"/>
          <c:order val="5"/>
          <c:tx>
            <c:strRef>
              <c:f>'2007'!$B$23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'2007'!$C$8:$R$9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'2007'!$C$23:$R$23</c:f>
              <c:numCache>
                <c:ptCount val="16"/>
                <c:pt idx="0">
                  <c:v>2536</c:v>
                </c:pt>
                <c:pt idx="1">
                  <c:v>912</c:v>
                </c:pt>
                <c:pt idx="2">
                  <c:v>976</c:v>
                </c:pt>
                <c:pt idx="3">
                  <c:v>1623</c:v>
                </c:pt>
                <c:pt idx="4">
                  <c:v>2137</c:v>
                </c:pt>
                <c:pt idx="5">
                  <c:v>1817</c:v>
                </c:pt>
                <c:pt idx="6">
                  <c:v>2283</c:v>
                </c:pt>
                <c:pt idx="7">
                  <c:v>1361</c:v>
                </c:pt>
                <c:pt idx="8">
                  <c:v>1453</c:v>
                </c:pt>
                <c:pt idx="9">
                  <c:v>2379</c:v>
                </c:pt>
                <c:pt idx="10">
                  <c:v>2428</c:v>
                </c:pt>
                <c:pt idx="11">
                  <c:v>1096</c:v>
                </c:pt>
                <c:pt idx="12">
                  <c:v>1897</c:v>
                </c:pt>
                <c:pt idx="13">
                  <c:v>2533</c:v>
                </c:pt>
                <c:pt idx="14">
                  <c:v>2876</c:v>
                </c:pt>
                <c:pt idx="15">
                  <c:v>1399</c:v>
                </c:pt>
              </c:numCache>
            </c:numRef>
          </c:val>
          <c:smooth val="0"/>
        </c:ser>
        <c:axId val="20782430"/>
        <c:axId val="52824143"/>
      </c:lineChart>
      <c:catAx>
        <c:axId val="118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1861"/>
        <c:crosses val="autoZero"/>
        <c:auto val="0"/>
        <c:lblOffset val="100"/>
        <c:noMultiLvlLbl val="0"/>
      </c:catAx>
      <c:valAx>
        <c:axId val="3959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55636"/>
        <c:crossesAt val="1"/>
        <c:crossBetween val="between"/>
        <c:dispUnits/>
      </c:valAx>
      <c:catAx>
        <c:axId val="20782430"/>
        <c:scaling>
          <c:orientation val="minMax"/>
        </c:scaling>
        <c:axPos val="b"/>
        <c:delete val="1"/>
        <c:majorTickMark val="in"/>
        <c:minorTickMark val="none"/>
        <c:tickLblPos val="nextTo"/>
        <c:crossAx val="52824143"/>
        <c:crosses val="autoZero"/>
        <c:auto val="0"/>
        <c:lblOffset val="100"/>
        <c:noMultiLvlLbl val="0"/>
      </c:catAx>
      <c:valAx>
        <c:axId val="52824143"/>
        <c:scaling>
          <c:orientation val="minMax"/>
        </c:scaling>
        <c:axPos val="l"/>
        <c:delete val="1"/>
        <c:majorTickMark val="in"/>
        <c:minorTickMark val="none"/>
        <c:tickLblPos val="nextTo"/>
        <c:crossAx val="207824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 segons nacionalitat. Districtes i seccions. Totals any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'2008'!$B$50</c:f>
              <c:strCache>
                <c:ptCount val="1"/>
                <c:pt idx="0">
                  <c:v>Total Països d'Europa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'2008'!$C$8:$R$9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'2008'!$C$50:$R$50</c:f>
              <c:numCache>
                <c:ptCount val="16"/>
                <c:pt idx="0">
                  <c:v>2669</c:v>
                </c:pt>
                <c:pt idx="1">
                  <c:v>1012</c:v>
                </c:pt>
                <c:pt idx="2">
                  <c:v>1006</c:v>
                </c:pt>
                <c:pt idx="3">
                  <c:v>1735</c:v>
                </c:pt>
                <c:pt idx="4">
                  <c:v>2202</c:v>
                </c:pt>
                <c:pt idx="5">
                  <c:v>1965</c:v>
                </c:pt>
                <c:pt idx="6">
                  <c:v>2399</c:v>
                </c:pt>
                <c:pt idx="7">
                  <c:v>1420</c:v>
                </c:pt>
                <c:pt idx="8">
                  <c:v>1572</c:v>
                </c:pt>
                <c:pt idx="9">
                  <c:v>2704</c:v>
                </c:pt>
                <c:pt idx="10">
                  <c:v>2640</c:v>
                </c:pt>
                <c:pt idx="11">
                  <c:v>1154</c:v>
                </c:pt>
                <c:pt idx="12">
                  <c:v>1830</c:v>
                </c:pt>
                <c:pt idx="13">
                  <c:v>2794</c:v>
                </c:pt>
                <c:pt idx="14">
                  <c:v>2951</c:v>
                </c:pt>
                <c:pt idx="15">
                  <c:v>1563</c:v>
                </c:pt>
              </c:numCache>
            </c:numRef>
          </c:val>
        </c:ser>
        <c:ser>
          <c:idx val="0"/>
          <c:order val="1"/>
          <c:tx>
            <c:strRef>
              <c:f>'2008'!$B$72</c:f>
              <c:strCache>
                <c:ptCount val="1"/>
                <c:pt idx="0">
                  <c:v>Total Països d'Àfrica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'2008'!$C$8:$R$9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'2008'!$C$72:$R$72</c:f>
              <c:numCache>
                <c:ptCount val="16"/>
                <c:pt idx="0">
                  <c:v>150</c:v>
                </c:pt>
                <c:pt idx="1">
                  <c:v>81</c:v>
                </c:pt>
                <c:pt idx="2">
                  <c:v>209</c:v>
                </c:pt>
                <c:pt idx="3">
                  <c:v>358</c:v>
                </c:pt>
                <c:pt idx="4">
                  <c:v>526</c:v>
                </c:pt>
                <c:pt idx="5">
                  <c:v>126</c:v>
                </c:pt>
                <c:pt idx="6">
                  <c:v>20</c:v>
                </c:pt>
                <c:pt idx="7">
                  <c:v>101</c:v>
                </c:pt>
                <c:pt idx="8">
                  <c:v>253</c:v>
                </c:pt>
                <c:pt idx="9">
                  <c:v>310</c:v>
                </c:pt>
                <c:pt idx="10">
                  <c:v>37</c:v>
                </c:pt>
                <c:pt idx="11">
                  <c:v>62</c:v>
                </c:pt>
                <c:pt idx="12">
                  <c:v>98</c:v>
                </c:pt>
                <c:pt idx="13">
                  <c:v>134</c:v>
                </c:pt>
                <c:pt idx="14">
                  <c:v>31</c:v>
                </c:pt>
                <c:pt idx="15">
                  <c:v>139</c:v>
                </c:pt>
              </c:numCache>
            </c:numRef>
          </c:val>
        </c:ser>
        <c:ser>
          <c:idx val="2"/>
          <c:order val="2"/>
          <c:tx>
            <c:strRef>
              <c:f>'2008'!$B$86:$B$87</c:f>
              <c:strCache>
                <c:ptCount val="1"/>
                <c:pt idx="0">
                  <c:v>Total Amèrica del Nord  i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'2008'!$C$8:$R$9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'2008'!$C$87:$R$87</c:f>
              <c:numCache>
                <c:ptCount val="16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19</c:v>
                </c:pt>
                <c:pt idx="5">
                  <c:v>20</c:v>
                </c:pt>
                <c:pt idx="6">
                  <c:v>8</c:v>
                </c:pt>
                <c:pt idx="7">
                  <c:v>4</c:v>
                </c:pt>
                <c:pt idx="8">
                  <c:v>15</c:v>
                </c:pt>
                <c:pt idx="9">
                  <c:v>18</c:v>
                </c:pt>
                <c:pt idx="10">
                  <c:v>12</c:v>
                </c:pt>
                <c:pt idx="11">
                  <c:v>8</c:v>
                </c:pt>
                <c:pt idx="12">
                  <c:v>15</c:v>
                </c:pt>
                <c:pt idx="13">
                  <c:v>32</c:v>
                </c:pt>
                <c:pt idx="14">
                  <c:v>8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tx>
            <c:strRef>
              <c:f>'2008'!$B$100</c:f>
              <c:strCache>
                <c:ptCount val="1"/>
                <c:pt idx="0">
                  <c:v>Total Amèrica del Sud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'2008'!$C$8:$R$9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'2008'!$C$100:$R$100</c:f>
              <c:numCache>
                <c:ptCount val="16"/>
                <c:pt idx="0">
                  <c:v>104</c:v>
                </c:pt>
                <c:pt idx="1">
                  <c:v>34</c:v>
                </c:pt>
                <c:pt idx="2">
                  <c:v>62</c:v>
                </c:pt>
                <c:pt idx="3">
                  <c:v>108</c:v>
                </c:pt>
                <c:pt idx="4">
                  <c:v>103</c:v>
                </c:pt>
                <c:pt idx="5">
                  <c:v>122</c:v>
                </c:pt>
                <c:pt idx="6">
                  <c:v>43</c:v>
                </c:pt>
                <c:pt idx="7">
                  <c:v>85</c:v>
                </c:pt>
                <c:pt idx="8">
                  <c:v>110</c:v>
                </c:pt>
                <c:pt idx="9">
                  <c:v>171</c:v>
                </c:pt>
                <c:pt idx="10">
                  <c:v>69</c:v>
                </c:pt>
                <c:pt idx="11">
                  <c:v>31</c:v>
                </c:pt>
                <c:pt idx="12">
                  <c:v>66</c:v>
                </c:pt>
                <c:pt idx="13">
                  <c:v>118</c:v>
                </c:pt>
                <c:pt idx="14">
                  <c:v>72</c:v>
                </c:pt>
                <c:pt idx="15">
                  <c:v>33</c:v>
                </c:pt>
              </c:numCache>
            </c:numRef>
          </c:val>
        </c:ser>
        <c:ser>
          <c:idx val="4"/>
          <c:order val="4"/>
          <c:tx>
            <c:strRef>
              <c:f>'2008'!$B$116</c:f>
              <c:strCache>
                <c:ptCount val="1"/>
                <c:pt idx="0">
                  <c:v>Total Àsia i Oceania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'2008'!$C$8:$R$9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'2008'!$C$116:$R$116</c:f>
              <c:numCache>
                <c:ptCount val="16"/>
                <c:pt idx="0">
                  <c:v>29</c:v>
                </c:pt>
                <c:pt idx="1">
                  <c:v>13</c:v>
                </c:pt>
                <c:pt idx="2">
                  <c:v>18</c:v>
                </c:pt>
                <c:pt idx="3">
                  <c:v>17</c:v>
                </c:pt>
                <c:pt idx="4">
                  <c:v>27</c:v>
                </c:pt>
                <c:pt idx="5">
                  <c:v>24</c:v>
                </c:pt>
                <c:pt idx="7">
                  <c:v>17</c:v>
                </c:pt>
                <c:pt idx="8">
                  <c:v>9</c:v>
                </c:pt>
                <c:pt idx="9">
                  <c:v>12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13</c:v>
                </c:pt>
                <c:pt idx="14">
                  <c:v>7</c:v>
                </c:pt>
                <c:pt idx="15">
                  <c:v>3</c:v>
                </c:pt>
              </c:numCache>
            </c:numRef>
          </c:val>
        </c:ser>
        <c:axId val="5655240"/>
        <c:axId val="50897161"/>
      </c:barChart>
      <c:lineChart>
        <c:grouping val="standard"/>
        <c:varyColors val="0"/>
        <c:ser>
          <c:idx val="5"/>
          <c:order val="5"/>
          <c:tx>
            <c:strRef>
              <c:f>'2008'!$B$23</c:f>
              <c:strCache>
                <c:ptCount val="1"/>
                <c:pt idx="0">
                  <c:v>Estat Espanyol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txPr>
              <a:bodyPr vert="horz" rot="-306000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'2008'!$C$8:$R$9</c:f>
              <c:multiLvlStrCache>
                <c:ptCount val="16"/>
                <c:lvl>
                  <c:pt idx="0">
                    <c:v>S1</c:v>
                  </c:pt>
                  <c:pt idx="1">
                    <c:v>S2</c:v>
                  </c:pt>
                  <c:pt idx="2">
                    <c:v>S1</c:v>
                  </c:pt>
                  <c:pt idx="3">
                    <c:v>S2</c:v>
                  </c:pt>
                  <c:pt idx="4">
                    <c:v>S3</c:v>
                  </c:pt>
                  <c:pt idx="5">
                    <c:v>S4</c:v>
                  </c:pt>
                  <c:pt idx="6">
                    <c:v>S5</c:v>
                  </c:pt>
                  <c:pt idx="7">
                    <c:v>S1</c:v>
                  </c:pt>
                  <c:pt idx="8">
                    <c:v>S2</c:v>
                  </c:pt>
                  <c:pt idx="9">
                    <c:v>S3</c:v>
                  </c:pt>
                  <c:pt idx="10">
                    <c:v>S4</c:v>
                  </c:pt>
                  <c:pt idx="11">
                    <c:v>S5</c:v>
                  </c:pt>
                  <c:pt idx="12">
                    <c:v>S6</c:v>
                  </c:pt>
                  <c:pt idx="13">
                    <c:v>S7</c:v>
                  </c:pt>
                  <c:pt idx="14">
                    <c:v>S8</c:v>
                  </c:pt>
                  <c:pt idx="15">
                    <c:v>S9</c:v>
                  </c:pt>
                </c:lvl>
                <c:lvl>
                  <c:pt idx="0">
                    <c:v>Districte 1</c:v>
                  </c:pt>
                  <c:pt idx="2">
                    <c:v>Districte 2</c:v>
                  </c:pt>
                  <c:pt idx="7">
                    <c:v>Districte 3</c:v>
                  </c:pt>
                </c:lvl>
              </c:multiLvlStrCache>
            </c:multiLvlStrRef>
          </c:cat>
          <c:val>
            <c:numRef>
              <c:f>'2008'!$C$23:$R$23</c:f>
              <c:numCache>
                <c:ptCount val="16"/>
                <c:pt idx="0">
                  <c:v>2555</c:v>
                </c:pt>
                <c:pt idx="1">
                  <c:v>960</c:v>
                </c:pt>
                <c:pt idx="2">
                  <c:v>943</c:v>
                </c:pt>
                <c:pt idx="3">
                  <c:v>1670</c:v>
                </c:pt>
                <c:pt idx="4">
                  <c:v>2093</c:v>
                </c:pt>
                <c:pt idx="5">
                  <c:v>1838</c:v>
                </c:pt>
                <c:pt idx="6">
                  <c:v>2292</c:v>
                </c:pt>
                <c:pt idx="7">
                  <c:v>1317</c:v>
                </c:pt>
                <c:pt idx="8">
                  <c:v>1485</c:v>
                </c:pt>
                <c:pt idx="9">
                  <c:v>2451</c:v>
                </c:pt>
                <c:pt idx="10">
                  <c:v>2535</c:v>
                </c:pt>
                <c:pt idx="11">
                  <c:v>1107</c:v>
                </c:pt>
                <c:pt idx="12">
                  <c:v>1774</c:v>
                </c:pt>
                <c:pt idx="13">
                  <c:v>2568</c:v>
                </c:pt>
                <c:pt idx="14">
                  <c:v>2888</c:v>
                </c:pt>
                <c:pt idx="15">
                  <c:v>1426</c:v>
                </c:pt>
              </c:numCache>
            </c:numRef>
          </c:val>
          <c:smooth val="0"/>
        </c:ser>
        <c:axId val="55421266"/>
        <c:axId val="29029347"/>
      </c:lineChart>
      <c:cat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7161"/>
        <c:crosses val="autoZero"/>
        <c:auto val="0"/>
        <c:lblOffset val="100"/>
        <c:noMultiLvlLbl val="0"/>
      </c:cat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240"/>
        <c:crossesAt val="1"/>
        <c:crossBetween val="between"/>
        <c:dispUnits/>
      </c:valAx>
      <c:catAx>
        <c:axId val="55421266"/>
        <c:scaling>
          <c:orientation val="minMax"/>
        </c:scaling>
        <c:axPos val="b"/>
        <c:delete val="1"/>
        <c:majorTickMark val="in"/>
        <c:minorTickMark val="none"/>
        <c:tickLblPos val="nextTo"/>
        <c:crossAx val="29029347"/>
        <c:crosses val="autoZero"/>
        <c:auto val="0"/>
        <c:lblOffset val="100"/>
        <c:noMultiLvlLbl val="0"/>
      </c:catAx>
      <c:valAx>
        <c:axId val="29029347"/>
        <c:scaling>
          <c:orientation val="minMax"/>
        </c:scaling>
        <c:axPos val="l"/>
        <c:delete val="1"/>
        <c:majorTickMark val="in"/>
        <c:minorTickMark val="none"/>
        <c:tickLblPos val="nextTo"/>
        <c:crossAx val="554212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963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9631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99726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0.0105</cdr:y>
    </cdr:from>
    <cdr:to>
      <cdr:x>0.77175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57150"/>
          <a:ext cx="4105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Població segons nacionalitat. Districtes i seccions. Totals
any 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0.0365</cdr:y>
    </cdr:from>
    <cdr:to>
      <cdr:x>0.826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209550"/>
          <a:ext cx="5114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Població segons nacionalitat. Districtes i seccions. Totals
any 2003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0.01275</cdr:y>
    </cdr:from>
    <cdr:to>
      <cdr:x>0.803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66675"/>
          <a:ext cx="485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Població segons nacionalitat. Districtes i seccions. Totals
any 2004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8"/>
  <sheetViews>
    <sheetView workbookViewId="0" topLeftCell="B1">
      <selection activeCell="T100" sqref="T100"/>
    </sheetView>
  </sheetViews>
  <sheetFormatPr defaultColWidth="11.421875" defaultRowHeight="12.75"/>
  <cols>
    <col min="1" max="1" width="6.421875" style="0" customWidth="1"/>
    <col min="2" max="2" width="21.140625" style="0" customWidth="1"/>
    <col min="3" max="3" width="5.28125" style="0" customWidth="1"/>
    <col min="4" max="4" width="5.7109375" style="0" customWidth="1"/>
    <col min="5" max="5" width="6.00390625" style="0" customWidth="1"/>
    <col min="6" max="6" width="5.28125" style="0" customWidth="1"/>
    <col min="7" max="7" width="5.57421875" style="0" customWidth="1"/>
    <col min="8" max="8" width="5.85156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57421875" style="0" customWidth="1"/>
    <col min="15" max="15" width="5.7109375" style="0" customWidth="1"/>
    <col min="16" max="16" width="5.28125" style="0" customWidth="1"/>
    <col min="17" max="17" width="7.140625" style="0" customWidth="1"/>
  </cols>
  <sheetData>
    <row r="1" spans="2:16" s="2" customFormat="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"/>
      <c r="O1" s="1"/>
      <c r="P1" s="1"/>
    </row>
    <row r="2" spans="2:12" s="2" customFormat="1" ht="15.75" customHeight="1">
      <c r="B2" s="3">
        <v>36891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12.75" customHeight="1">
      <c r="B3" s="5" t="s">
        <v>12</v>
      </c>
    </row>
    <row r="4" spans="2:17" s="2" customFormat="1" ht="12.75" customHeight="1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2:3" s="2" customFormat="1" ht="12.75" customHeight="1">
      <c r="B5" s="7" t="s">
        <v>0</v>
      </c>
      <c r="C5" s="8"/>
    </row>
    <row r="6" s="2" customFormat="1" ht="13.5" thickBot="1"/>
    <row r="7" spans="2:18" s="2" customFormat="1" ht="13.5" thickBot="1">
      <c r="B7" s="11"/>
      <c r="C7" s="246" t="s">
        <v>1</v>
      </c>
      <c r="D7" s="247"/>
      <c r="E7" s="246" t="s">
        <v>2</v>
      </c>
      <c r="F7" s="248"/>
      <c r="G7" s="248"/>
      <c r="H7" s="247"/>
      <c r="I7" s="249" t="s">
        <v>7</v>
      </c>
      <c r="J7" s="250"/>
      <c r="K7" s="250"/>
      <c r="L7" s="250"/>
      <c r="M7" s="250"/>
      <c r="N7" s="250"/>
      <c r="O7" s="250"/>
      <c r="P7" s="251"/>
      <c r="Q7" s="12"/>
      <c r="R7" s="11"/>
    </row>
    <row r="8" spans="2:18" s="2" customFormat="1" ht="13.5" thickBot="1">
      <c r="B8" s="11"/>
      <c r="C8" s="112" t="s">
        <v>3</v>
      </c>
      <c r="D8" s="103" t="s">
        <v>4</v>
      </c>
      <c r="E8" s="112" t="s">
        <v>3</v>
      </c>
      <c r="F8" s="56" t="s">
        <v>4</v>
      </c>
      <c r="G8" s="56" t="s">
        <v>5</v>
      </c>
      <c r="H8" s="103" t="s">
        <v>6</v>
      </c>
      <c r="I8" s="154" t="s">
        <v>3</v>
      </c>
      <c r="J8" s="155" t="s">
        <v>4</v>
      </c>
      <c r="K8" s="155" t="s">
        <v>5</v>
      </c>
      <c r="L8" s="155" t="s">
        <v>6</v>
      </c>
      <c r="M8" s="155" t="s">
        <v>8</v>
      </c>
      <c r="N8" s="155" t="s">
        <v>9</v>
      </c>
      <c r="O8" s="155" t="s">
        <v>10</v>
      </c>
      <c r="P8" s="156" t="s">
        <v>28</v>
      </c>
      <c r="Q8" s="79" t="s">
        <v>11</v>
      </c>
      <c r="R8" s="11"/>
    </row>
    <row r="9" spans="2:18" s="10" customFormat="1" ht="10.5">
      <c r="B9" s="109" t="s">
        <v>14</v>
      </c>
      <c r="C9" s="109">
        <v>3</v>
      </c>
      <c r="D9" s="110"/>
      <c r="E9" s="109"/>
      <c r="F9" s="99"/>
      <c r="G9" s="99">
        <v>5</v>
      </c>
      <c r="H9" s="110">
        <v>9</v>
      </c>
      <c r="I9" s="99">
        <v>2</v>
      </c>
      <c r="J9" s="99">
        <v>3</v>
      </c>
      <c r="K9" s="99">
        <v>19</v>
      </c>
      <c r="L9" s="99"/>
      <c r="M9" s="99">
        <v>1</v>
      </c>
      <c r="N9" s="99"/>
      <c r="O9" s="99">
        <v>9</v>
      </c>
      <c r="P9" s="99">
        <v>2</v>
      </c>
      <c r="Q9" s="150">
        <v>53</v>
      </c>
      <c r="R9" s="34"/>
    </row>
    <row r="10" spans="2:18" s="10" customFormat="1" ht="10.5">
      <c r="B10" s="111" t="s">
        <v>49</v>
      </c>
      <c r="C10" s="111"/>
      <c r="D10" s="101"/>
      <c r="E10" s="111"/>
      <c r="F10" s="34"/>
      <c r="G10" s="34"/>
      <c r="H10" s="101"/>
      <c r="I10" s="34"/>
      <c r="J10" s="34"/>
      <c r="K10" s="34"/>
      <c r="L10" s="34"/>
      <c r="M10" s="34">
        <v>1</v>
      </c>
      <c r="N10" s="34"/>
      <c r="O10" s="34">
        <v>1</v>
      </c>
      <c r="P10" s="34">
        <v>0</v>
      </c>
      <c r="Q10" s="151">
        <v>2</v>
      </c>
      <c r="R10" s="34"/>
    </row>
    <row r="11" spans="2:18" s="10" customFormat="1" ht="10.5">
      <c r="B11" s="111" t="s">
        <v>86</v>
      </c>
      <c r="C11" s="111"/>
      <c r="D11" s="101">
        <v>1</v>
      </c>
      <c r="E11" s="111"/>
      <c r="F11" s="34"/>
      <c r="G11" s="34"/>
      <c r="H11" s="101"/>
      <c r="I11" s="34"/>
      <c r="J11" s="34"/>
      <c r="K11" s="34"/>
      <c r="L11" s="34"/>
      <c r="M11" s="34"/>
      <c r="N11" s="34"/>
      <c r="O11" s="34">
        <v>3</v>
      </c>
      <c r="P11" s="34"/>
      <c r="Q11" s="151">
        <v>4</v>
      </c>
      <c r="R11" s="34"/>
    </row>
    <row r="12" spans="2:18" s="10" customFormat="1" ht="10.5">
      <c r="B12" s="111" t="s">
        <v>38</v>
      </c>
      <c r="C12" s="111"/>
      <c r="D12" s="101"/>
      <c r="E12" s="111"/>
      <c r="F12" s="34"/>
      <c r="G12" s="34"/>
      <c r="H12" s="101"/>
      <c r="I12" s="34"/>
      <c r="J12" s="34">
        <v>1</v>
      </c>
      <c r="K12" s="34">
        <v>4</v>
      </c>
      <c r="L12" s="34"/>
      <c r="M12" s="34">
        <v>1</v>
      </c>
      <c r="N12" s="34">
        <v>1</v>
      </c>
      <c r="O12" s="34">
        <v>13</v>
      </c>
      <c r="P12" s="34"/>
      <c r="Q12" s="151">
        <v>20</v>
      </c>
      <c r="R12" s="34"/>
    </row>
    <row r="13" spans="2:18" s="10" customFormat="1" ht="10.5">
      <c r="B13" s="111" t="s">
        <v>46</v>
      </c>
      <c r="C13" s="111"/>
      <c r="D13" s="101"/>
      <c r="E13" s="111"/>
      <c r="F13" s="34"/>
      <c r="G13" s="34"/>
      <c r="H13" s="101"/>
      <c r="I13" s="34"/>
      <c r="J13" s="34">
        <v>1</v>
      </c>
      <c r="K13" s="34"/>
      <c r="L13" s="34"/>
      <c r="M13" s="34"/>
      <c r="N13" s="34"/>
      <c r="O13" s="34"/>
      <c r="P13" s="34"/>
      <c r="Q13" s="151">
        <v>1</v>
      </c>
      <c r="R13" s="34"/>
    </row>
    <row r="14" spans="2:18" s="10" customFormat="1" ht="10.5">
      <c r="B14" s="111" t="s">
        <v>73</v>
      </c>
      <c r="C14" s="111"/>
      <c r="D14" s="101"/>
      <c r="E14" s="111"/>
      <c r="F14" s="34">
        <v>4</v>
      </c>
      <c r="G14" s="34"/>
      <c r="H14" s="101"/>
      <c r="I14" s="34">
        <v>5</v>
      </c>
      <c r="J14" s="34"/>
      <c r="K14" s="34">
        <v>8</v>
      </c>
      <c r="L14" s="34">
        <v>5</v>
      </c>
      <c r="M14" s="34"/>
      <c r="N14" s="34"/>
      <c r="O14" s="34">
        <v>5</v>
      </c>
      <c r="P14" s="34"/>
      <c r="Q14" s="151">
        <v>27</v>
      </c>
      <c r="R14" s="34"/>
    </row>
    <row r="15" spans="2:18" s="10" customFormat="1" ht="10.5">
      <c r="B15" s="111" t="s">
        <v>36</v>
      </c>
      <c r="C15" s="111"/>
      <c r="D15" s="101"/>
      <c r="E15" s="111"/>
      <c r="F15" s="34">
        <v>1</v>
      </c>
      <c r="G15" s="34"/>
      <c r="H15" s="101"/>
      <c r="I15" s="34"/>
      <c r="J15" s="34"/>
      <c r="K15" s="34"/>
      <c r="L15" s="34"/>
      <c r="M15" s="34"/>
      <c r="N15" s="34"/>
      <c r="O15" s="34"/>
      <c r="P15" s="34"/>
      <c r="Q15" s="151">
        <v>1</v>
      </c>
      <c r="R15" s="34"/>
    </row>
    <row r="16" spans="2:18" s="10" customFormat="1" ht="10.5">
      <c r="B16" s="111" t="s">
        <v>50</v>
      </c>
      <c r="C16" s="111"/>
      <c r="D16" s="101"/>
      <c r="E16" s="111"/>
      <c r="F16" s="34"/>
      <c r="G16" s="34"/>
      <c r="H16" s="101"/>
      <c r="I16" s="34"/>
      <c r="J16" s="34"/>
      <c r="K16" s="34"/>
      <c r="L16" s="34"/>
      <c r="M16" s="34"/>
      <c r="N16" s="34"/>
      <c r="O16" s="34">
        <v>1</v>
      </c>
      <c r="P16" s="34"/>
      <c r="Q16" s="151">
        <v>1</v>
      </c>
      <c r="R16" s="34"/>
    </row>
    <row r="17" spans="2:18" s="10" customFormat="1" ht="10.5">
      <c r="B17" s="111" t="s">
        <v>112</v>
      </c>
      <c r="C17" s="111">
        <v>2094</v>
      </c>
      <c r="D17" s="101">
        <v>981</v>
      </c>
      <c r="E17" s="111">
        <v>1087</v>
      </c>
      <c r="F17" s="34">
        <v>1699</v>
      </c>
      <c r="G17" s="34">
        <v>1743</v>
      </c>
      <c r="H17" s="101">
        <v>2311</v>
      </c>
      <c r="I17" s="34">
        <v>1457</v>
      </c>
      <c r="J17" s="34">
        <v>1481</v>
      </c>
      <c r="K17" s="34">
        <v>2201</v>
      </c>
      <c r="L17" s="34">
        <v>1707</v>
      </c>
      <c r="M17" s="34">
        <v>1242</v>
      </c>
      <c r="N17" s="34">
        <v>1486</v>
      </c>
      <c r="O17" s="34">
        <v>1634</v>
      </c>
      <c r="P17" s="34">
        <v>1484</v>
      </c>
      <c r="Q17" s="151">
        <v>22607</v>
      </c>
      <c r="R17" s="34"/>
    </row>
    <row r="18" spans="2:18" s="10" customFormat="1" ht="10.5">
      <c r="B18" s="111" t="s">
        <v>76</v>
      </c>
      <c r="C18" s="111"/>
      <c r="D18" s="101"/>
      <c r="E18" s="111"/>
      <c r="F18" s="34"/>
      <c r="G18" s="34"/>
      <c r="H18" s="101"/>
      <c r="I18" s="34"/>
      <c r="J18" s="34"/>
      <c r="K18" s="34"/>
      <c r="L18" s="34"/>
      <c r="M18" s="34"/>
      <c r="N18" s="34">
        <v>1</v>
      </c>
      <c r="O18" s="34"/>
      <c r="P18" s="34">
        <v>1</v>
      </c>
      <c r="Q18" s="151">
        <v>2</v>
      </c>
      <c r="R18" s="34"/>
    </row>
    <row r="19" spans="2:18" s="10" customFormat="1" ht="10.5">
      <c r="B19" s="111" t="s">
        <v>17</v>
      </c>
      <c r="C19" s="111">
        <v>5</v>
      </c>
      <c r="D19" s="101">
        <v>2</v>
      </c>
      <c r="E19" s="111">
        <v>3</v>
      </c>
      <c r="F19" s="34">
        <v>3</v>
      </c>
      <c r="G19" s="34">
        <v>3</v>
      </c>
      <c r="H19" s="101">
        <v>3</v>
      </c>
      <c r="I19" s="34"/>
      <c r="J19" s="34">
        <v>1</v>
      </c>
      <c r="K19" s="34">
        <v>16</v>
      </c>
      <c r="L19" s="34"/>
      <c r="M19" s="34">
        <v>1</v>
      </c>
      <c r="N19" s="34">
        <v>2</v>
      </c>
      <c r="O19" s="34">
        <v>13</v>
      </c>
      <c r="P19" s="34">
        <v>1</v>
      </c>
      <c r="Q19" s="151">
        <v>53</v>
      </c>
      <c r="R19" s="34"/>
    </row>
    <row r="20" spans="2:18" s="10" customFormat="1" ht="10.5">
      <c r="B20" s="111" t="s">
        <v>33</v>
      </c>
      <c r="C20" s="111"/>
      <c r="D20" s="101"/>
      <c r="E20" s="111">
        <v>1</v>
      </c>
      <c r="F20" s="34"/>
      <c r="G20" s="34"/>
      <c r="H20" s="101">
        <v>1</v>
      </c>
      <c r="I20" s="34"/>
      <c r="J20" s="34"/>
      <c r="K20" s="34"/>
      <c r="L20" s="34"/>
      <c r="M20" s="34"/>
      <c r="N20" s="34"/>
      <c r="O20" s="34">
        <v>1</v>
      </c>
      <c r="P20" s="34"/>
      <c r="Q20" s="151">
        <v>4</v>
      </c>
      <c r="R20" s="34"/>
    </row>
    <row r="21" spans="2:18" s="10" customFormat="1" ht="12.75" customHeight="1">
      <c r="B21" s="111" t="s">
        <v>20</v>
      </c>
      <c r="C21" s="111">
        <v>2</v>
      </c>
      <c r="D21" s="101">
        <v>0</v>
      </c>
      <c r="E21" s="111"/>
      <c r="F21" s="34">
        <v>2</v>
      </c>
      <c r="G21" s="34">
        <v>1</v>
      </c>
      <c r="H21" s="101">
        <v>4</v>
      </c>
      <c r="I21" s="34"/>
      <c r="J21" s="34"/>
      <c r="K21" s="34">
        <v>13</v>
      </c>
      <c r="L21" s="34"/>
      <c r="M21" s="34">
        <v>4</v>
      </c>
      <c r="N21" s="34">
        <v>10</v>
      </c>
      <c r="O21" s="34">
        <v>6</v>
      </c>
      <c r="P21" s="34"/>
      <c r="Q21" s="151">
        <v>42</v>
      </c>
      <c r="R21" s="34"/>
    </row>
    <row r="22" spans="2:18" s="10" customFormat="1" ht="12.75" customHeight="1">
      <c r="B22" s="111" t="s">
        <v>78</v>
      </c>
      <c r="C22" s="111"/>
      <c r="D22" s="101"/>
      <c r="E22" s="111"/>
      <c r="F22" s="34"/>
      <c r="G22" s="34">
        <v>4</v>
      </c>
      <c r="H22" s="101"/>
      <c r="I22" s="34"/>
      <c r="J22" s="34"/>
      <c r="K22" s="34">
        <v>2</v>
      </c>
      <c r="L22" s="34"/>
      <c r="M22" s="34"/>
      <c r="N22" s="34"/>
      <c r="O22" s="34">
        <v>2</v>
      </c>
      <c r="P22" s="34"/>
      <c r="Q22" s="151">
        <v>5</v>
      </c>
      <c r="R22" s="34"/>
    </row>
    <row r="23" spans="2:18" s="10" customFormat="1" ht="12.75" customHeight="1">
      <c r="B23" s="111" t="s">
        <v>51</v>
      </c>
      <c r="C23" s="111"/>
      <c r="D23" s="101"/>
      <c r="E23" s="111"/>
      <c r="F23" s="34"/>
      <c r="G23" s="34"/>
      <c r="H23" s="101"/>
      <c r="I23" s="34"/>
      <c r="J23" s="34"/>
      <c r="K23" s="34"/>
      <c r="L23" s="34"/>
      <c r="M23" s="34"/>
      <c r="N23" s="34"/>
      <c r="O23" s="34">
        <v>2</v>
      </c>
      <c r="P23" s="34"/>
      <c r="Q23" s="151">
        <v>2</v>
      </c>
      <c r="R23" s="34"/>
    </row>
    <row r="24" spans="2:18" s="10" customFormat="1" ht="10.5">
      <c r="B24" s="111" t="s">
        <v>29</v>
      </c>
      <c r="C24" s="111">
        <v>1</v>
      </c>
      <c r="D24" s="101"/>
      <c r="E24" s="111"/>
      <c r="F24" s="34">
        <v>2</v>
      </c>
      <c r="G24" s="34"/>
      <c r="H24" s="101"/>
      <c r="I24" s="34"/>
      <c r="J24" s="34"/>
      <c r="K24" s="34"/>
      <c r="L24" s="34"/>
      <c r="M24" s="34"/>
      <c r="N24" s="34"/>
      <c r="O24" s="34"/>
      <c r="P24" s="34"/>
      <c r="Q24" s="151">
        <v>3</v>
      </c>
      <c r="R24" s="34"/>
    </row>
    <row r="25" spans="2:18" s="10" customFormat="1" ht="10.5">
      <c r="B25" s="111" t="s">
        <v>45</v>
      </c>
      <c r="C25" s="111"/>
      <c r="D25" s="101"/>
      <c r="E25" s="111"/>
      <c r="F25" s="34"/>
      <c r="G25" s="34"/>
      <c r="H25" s="101">
        <v>2</v>
      </c>
      <c r="I25" s="34"/>
      <c r="J25" s="34">
        <v>1</v>
      </c>
      <c r="K25" s="34">
        <v>4</v>
      </c>
      <c r="L25" s="34"/>
      <c r="M25" s="34">
        <v>2</v>
      </c>
      <c r="N25" s="34"/>
      <c r="O25" s="34">
        <v>4</v>
      </c>
      <c r="P25" s="34"/>
      <c r="Q25" s="151">
        <v>13</v>
      </c>
      <c r="R25" s="34"/>
    </row>
    <row r="26" spans="2:18" s="10" customFormat="1" ht="10.5">
      <c r="B26" s="111" t="s">
        <v>80</v>
      </c>
      <c r="C26" s="111"/>
      <c r="D26" s="101">
        <v>1</v>
      </c>
      <c r="E26" s="111"/>
      <c r="F26" s="34"/>
      <c r="G26" s="34"/>
      <c r="H26" s="101">
        <v>5</v>
      </c>
      <c r="I26" s="34"/>
      <c r="J26" s="34"/>
      <c r="K26" s="34">
        <v>12</v>
      </c>
      <c r="L26" s="34"/>
      <c r="M26" s="34"/>
      <c r="N26" s="34"/>
      <c r="O26" s="34">
        <v>5</v>
      </c>
      <c r="P26" s="34"/>
      <c r="Q26" s="151">
        <v>23</v>
      </c>
      <c r="R26" s="34"/>
    </row>
    <row r="27" spans="2:18" s="10" customFormat="1" ht="10.5">
      <c r="B27" s="111" t="s">
        <v>21</v>
      </c>
      <c r="C27" s="111">
        <v>2</v>
      </c>
      <c r="D27" s="101">
        <v>2</v>
      </c>
      <c r="E27" s="111">
        <v>1</v>
      </c>
      <c r="F27" s="34">
        <v>1</v>
      </c>
      <c r="G27" s="34"/>
      <c r="H27" s="101"/>
      <c r="I27" s="34"/>
      <c r="J27" s="34"/>
      <c r="K27" s="34">
        <v>2</v>
      </c>
      <c r="L27" s="34">
        <v>2</v>
      </c>
      <c r="M27" s="34"/>
      <c r="N27" s="34"/>
      <c r="O27" s="34">
        <v>1</v>
      </c>
      <c r="P27" s="34"/>
      <c r="Q27" s="151">
        <v>11</v>
      </c>
      <c r="R27" s="34"/>
    </row>
    <row r="28" spans="2:18" s="10" customFormat="1" ht="10.5">
      <c r="B28" s="111" t="s">
        <v>22</v>
      </c>
      <c r="C28" s="111">
        <v>4</v>
      </c>
      <c r="D28" s="101"/>
      <c r="E28" s="111"/>
      <c r="F28" s="34">
        <v>2</v>
      </c>
      <c r="G28" s="34">
        <v>1</v>
      </c>
      <c r="H28" s="101">
        <v>2</v>
      </c>
      <c r="I28" s="34"/>
      <c r="J28" s="34"/>
      <c r="K28" s="34">
        <v>8</v>
      </c>
      <c r="L28" s="34"/>
      <c r="M28" s="34"/>
      <c r="N28" s="34"/>
      <c r="O28" s="34">
        <v>4</v>
      </c>
      <c r="P28" s="34"/>
      <c r="Q28" s="151">
        <v>21</v>
      </c>
      <c r="R28" s="34"/>
    </row>
    <row r="29" spans="2:18" s="10" customFormat="1" ht="10.5">
      <c r="B29" s="111" t="s">
        <v>34</v>
      </c>
      <c r="C29" s="111"/>
      <c r="D29" s="101"/>
      <c r="E29" s="111">
        <v>1</v>
      </c>
      <c r="F29" s="34"/>
      <c r="G29" s="34">
        <v>2</v>
      </c>
      <c r="H29" s="101"/>
      <c r="I29" s="34"/>
      <c r="J29" s="34"/>
      <c r="K29" s="34">
        <v>1</v>
      </c>
      <c r="L29" s="34"/>
      <c r="M29" s="34">
        <v>4</v>
      </c>
      <c r="N29" s="34">
        <v>1</v>
      </c>
      <c r="O29" s="34"/>
      <c r="P29" s="34"/>
      <c r="Q29" s="151">
        <v>9</v>
      </c>
      <c r="R29" s="34"/>
    </row>
    <row r="30" spans="2:18" s="10" customFormat="1" ht="10.5">
      <c r="B30" s="111" t="s">
        <v>24</v>
      </c>
      <c r="C30" s="111">
        <v>6</v>
      </c>
      <c r="D30" s="101">
        <v>1</v>
      </c>
      <c r="E30" s="111"/>
      <c r="F30" s="34"/>
      <c r="G30" s="34"/>
      <c r="H30" s="101"/>
      <c r="I30" s="34"/>
      <c r="J30" s="34"/>
      <c r="K30" s="34"/>
      <c r="L30" s="34"/>
      <c r="M30" s="34"/>
      <c r="N30" s="34"/>
      <c r="O30" s="34"/>
      <c r="P30" s="34"/>
      <c r="Q30" s="151">
        <v>7</v>
      </c>
      <c r="R30" s="34"/>
    </row>
    <row r="31" spans="2:18" s="10" customFormat="1" ht="10.5">
      <c r="B31" s="111" t="s">
        <v>25</v>
      </c>
      <c r="C31" s="111">
        <v>1</v>
      </c>
      <c r="D31" s="101"/>
      <c r="E31" s="111"/>
      <c r="F31" s="34"/>
      <c r="G31" s="34"/>
      <c r="H31" s="101"/>
      <c r="I31" s="34"/>
      <c r="J31" s="34"/>
      <c r="K31" s="34"/>
      <c r="L31" s="34"/>
      <c r="M31" s="34">
        <v>2</v>
      </c>
      <c r="N31" s="34"/>
      <c r="O31" s="34">
        <v>1</v>
      </c>
      <c r="P31" s="34"/>
      <c r="Q31" s="151">
        <v>4</v>
      </c>
      <c r="R31" s="34"/>
    </row>
    <row r="32" spans="2:18" s="10" customFormat="1" ht="10.5">
      <c r="B32" s="111" t="s">
        <v>47</v>
      </c>
      <c r="C32" s="111"/>
      <c r="D32" s="101"/>
      <c r="E32" s="111"/>
      <c r="F32" s="34"/>
      <c r="G32" s="34"/>
      <c r="H32" s="101"/>
      <c r="I32" s="34"/>
      <c r="J32" s="34"/>
      <c r="K32" s="34">
        <v>2</v>
      </c>
      <c r="L32" s="34"/>
      <c r="M32" s="34"/>
      <c r="N32" s="34">
        <v>1</v>
      </c>
      <c r="O32" s="34"/>
      <c r="P32" s="34">
        <v>1</v>
      </c>
      <c r="Q32" s="151">
        <v>4</v>
      </c>
      <c r="R32" s="34"/>
    </row>
    <row r="33" spans="2:18" s="10" customFormat="1" ht="10.5">
      <c r="B33" s="111" t="s">
        <v>27</v>
      </c>
      <c r="C33" s="111">
        <v>4</v>
      </c>
      <c r="D33" s="101"/>
      <c r="E33" s="111"/>
      <c r="F33" s="34">
        <v>1</v>
      </c>
      <c r="G33" s="34"/>
      <c r="H33" s="101">
        <v>1</v>
      </c>
      <c r="I33" s="34"/>
      <c r="J33" s="34"/>
      <c r="K33" s="34">
        <v>4</v>
      </c>
      <c r="L33" s="34"/>
      <c r="M33" s="34"/>
      <c r="N33" s="34">
        <v>2</v>
      </c>
      <c r="O33" s="34">
        <v>6</v>
      </c>
      <c r="P33" s="34"/>
      <c r="Q33" s="151">
        <v>18</v>
      </c>
      <c r="R33" s="34"/>
    </row>
    <row r="34" spans="2:18" s="10" customFormat="1" ht="10.5">
      <c r="B34" s="111" t="s">
        <v>44</v>
      </c>
      <c r="C34" s="111"/>
      <c r="D34" s="101"/>
      <c r="E34" s="111"/>
      <c r="F34" s="34"/>
      <c r="G34" s="34">
        <v>3</v>
      </c>
      <c r="H34" s="101"/>
      <c r="I34" s="34"/>
      <c r="J34" s="34"/>
      <c r="K34" s="34">
        <v>1</v>
      </c>
      <c r="L34" s="34"/>
      <c r="M34" s="34"/>
      <c r="N34" s="34"/>
      <c r="O34" s="34"/>
      <c r="P34" s="34"/>
      <c r="Q34" s="151">
        <v>4</v>
      </c>
      <c r="R34" s="34"/>
    </row>
    <row r="35" spans="2:17" ht="12.75">
      <c r="B35" s="36"/>
      <c r="C35" s="36"/>
      <c r="D35" s="37"/>
      <c r="E35" s="36"/>
      <c r="F35" s="33"/>
      <c r="G35" s="33"/>
      <c r="H35" s="37"/>
      <c r="I35" s="33"/>
      <c r="J35" s="33"/>
      <c r="K35" s="33"/>
      <c r="L35" s="33"/>
      <c r="M35" s="33"/>
      <c r="N35" s="33"/>
      <c r="O35" s="33"/>
      <c r="P35" s="33"/>
      <c r="Q35" s="48"/>
    </row>
    <row r="36" spans="2:17" ht="12.75">
      <c r="B36" s="102" t="s">
        <v>130</v>
      </c>
      <c r="C36" s="148">
        <f>SUM(C9:C35)</f>
        <v>2122</v>
      </c>
      <c r="D36" s="147">
        <f aca="true" t="shared" si="0" ref="D36:Q36">SUM(D9:D35)</f>
        <v>988</v>
      </c>
      <c r="E36" s="148">
        <f t="shared" si="0"/>
        <v>1093</v>
      </c>
      <c r="F36" s="146">
        <f t="shared" si="0"/>
        <v>1715</v>
      </c>
      <c r="G36" s="146">
        <f t="shared" si="0"/>
        <v>1762</v>
      </c>
      <c r="H36" s="147">
        <f t="shared" si="0"/>
        <v>2338</v>
      </c>
      <c r="I36" s="146">
        <f t="shared" si="0"/>
        <v>1464</v>
      </c>
      <c r="J36" s="146">
        <f t="shared" si="0"/>
        <v>1488</v>
      </c>
      <c r="K36" s="146">
        <f t="shared" si="0"/>
        <v>2297</v>
      </c>
      <c r="L36" s="146">
        <f t="shared" si="0"/>
        <v>1714</v>
      </c>
      <c r="M36" s="146">
        <f t="shared" si="0"/>
        <v>1258</v>
      </c>
      <c r="N36" s="146">
        <f t="shared" si="0"/>
        <v>1504</v>
      </c>
      <c r="O36" s="146">
        <f t="shared" si="0"/>
        <v>1711</v>
      </c>
      <c r="P36" s="146">
        <f t="shared" si="0"/>
        <v>1489</v>
      </c>
      <c r="Q36" s="152">
        <f t="shared" si="0"/>
        <v>22941</v>
      </c>
    </row>
    <row r="37" spans="2:17" ht="12.75">
      <c r="B37" s="36"/>
      <c r="C37" s="36"/>
      <c r="D37" s="37"/>
      <c r="E37" s="36"/>
      <c r="F37" s="33"/>
      <c r="G37" s="33"/>
      <c r="H37" s="37"/>
      <c r="I37" s="33"/>
      <c r="J37" s="33"/>
      <c r="K37" s="33"/>
      <c r="L37" s="33"/>
      <c r="M37" s="33"/>
      <c r="N37" s="33"/>
      <c r="O37" s="33"/>
      <c r="P37" s="33"/>
      <c r="Q37" s="48"/>
    </row>
    <row r="38" spans="2:18" s="10" customFormat="1" ht="10.5">
      <c r="B38" s="111" t="s">
        <v>71</v>
      </c>
      <c r="C38" s="111">
        <v>2</v>
      </c>
      <c r="D38" s="101">
        <v>1</v>
      </c>
      <c r="E38" s="111"/>
      <c r="F38" s="34"/>
      <c r="G38" s="34"/>
      <c r="H38" s="101">
        <v>1</v>
      </c>
      <c r="I38" s="34"/>
      <c r="J38" s="34"/>
      <c r="K38" s="34">
        <v>2</v>
      </c>
      <c r="L38" s="34"/>
      <c r="M38" s="34"/>
      <c r="N38" s="34"/>
      <c r="O38" s="34"/>
      <c r="P38" s="34"/>
      <c r="Q38" s="151">
        <v>6</v>
      </c>
      <c r="R38" s="34"/>
    </row>
    <row r="39" spans="2:18" s="10" customFormat="1" ht="12.75" customHeight="1">
      <c r="B39" s="111" t="s">
        <v>19</v>
      </c>
      <c r="C39" s="111">
        <v>66</v>
      </c>
      <c r="D39" s="101">
        <v>43</v>
      </c>
      <c r="E39" s="111">
        <v>95</v>
      </c>
      <c r="F39" s="34">
        <v>159</v>
      </c>
      <c r="G39" s="34">
        <v>34</v>
      </c>
      <c r="H39" s="101">
        <v>33</v>
      </c>
      <c r="I39" s="34">
        <v>9</v>
      </c>
      <c r="J39" s="34">
        <v>88</v>
      </c>
      <c r="K39" s="34">
        <v>217</v>
      </c>
      <c r="L39" s="34">
        <v>11</v>
      </c>
      <c r="M39" s="34">
        <v>19</v>
      </c>
      <c r="N39" s="34">
        <v>32</v>
      </c>
      <c r="O39" s="34">
        <v>24</v>
      </c>
      <c r="P39" s="34">
        <v>13</v>
      </c>
      <c r="Q39" s="151">
        <v>843</v>
      </c>
      <c r="R39" s="34"/>
    </row>
    <row r="40" spans="2:18" s="10" customFormat="1" ht="10.5">
      <c r="B40" s="111" t="s">
        <v>26</v>
      </c>
      <c r="C40" s="111">
        <v>3</v>
      </c>
      <c r="D40" s="101"/>
      <c r="E40" s="111"/>
      <c r="F40" s="34"/>
      <c r="G40" s="34">
        <v>1</v>
      </c>
      <c r="H40" s="101"/>
      <c r="I40" s="34"/>
      <c r="J40" s="34"/>
      <c r="K40" s="34"/>
      <c r="L40" s="34"/>
      <c r="M40" s="34"/>
      <c r="N40" s="34">
        <v>1</v>
      </c>
      <c r="O40" s="34"/>
      <c r="P40" s="34"/>
      <c r="Q40" s="151">
        <v>5</v>
      </c>
      <c r="R40" s="34"/>
    </row>
    <row r="41" spans="2:17" ht="12.75">
      <c r="B41" s="36"/>
      <c r="C41" s="36"/>
      <c r="D41" s="37"/>
      <c r="E41" s="36"/>
      <c r="F41" s="33"/>
      <c r="G41" s="33"/>
      <c r="H41" s="37"/>
      <c r="I41" s="33"/>
      <c r="J41" s="33"/>
      <c r="K41" s="33"/>
      <c r="L41" s="33"/>
      <c r="M41" s="33"/>
      <c r="N41" s="33"/>
      <c r="O41" s="33"/>
      <c r="P41" s="33"/>
      <c r="Q41" s="48"/>
    </row>
    <row r="42" spans="2:17" ht="12.75">
      <c r="B42" s="82" t="s">
        <v>131</v>
      </c>
      <c r="C42" s="148">
        <f>SUM(C38:C41)</f>
        <v>71</v>
      </c>
      <c r="D42" s="147">
        <f aca="true" t="shared" si="1" ref="D42:Q42">SUM(D38:D41)</f>
        <v>44</v>
      </c>
      <c r="E42" s="148">
        <f t="shared" si="1"/>
        <v>95</v>
      </c>
      <c r="F42" s="146">
        <f t="shared" si="1"/>
        <v>159</v>
      </c>
      <c r="G42" s="146">
        <f t="shared" si="1"/>
        <v>35</v>
      </c>
      <c r="H42" s="147">
        <f t="shared" si="1"/>
        <v>34</v>
      </c>
      <c r="I42" s="146">
        <f t="shared" si="1"/>
        <v>9</v>
      </c>
      <c r="J42" s="146">
        <f t="shared" si="1"/>
        <v>88</v>
      </c>
      <c r="K42" s="146">
        <f t="shared" si="1"/>
        <v>219</v>
      </c>
      <c r="L42" s="146">
        <f t="shared" si="1"/>
        <v>11</v>
      </c>
      <c r="M42" s="146">
        <f t="shared" si="1"/>
        <v>19</v>
      </c>
      <c r="N42" s="146">
        <f t="shared" si="1"/>
        <v>33</v>
      </c>
      <c r="O42" s="146">
        <f t="shared" si="1"/>
        <v>24</v>
      </c>
      <c r="P42" s="146">
        <f t="shared" si="1"/>
        <v>13</v>
      </c>
      <c r="Q42" s="152">
        <f t="shared" si="1"/>
        <v>854</v>
      </c>
    </row>
    <row r="43" spans="2:17" ht="12.75">
      <c r="B43" s="36"/>
      <c r="C43" s="36"/>
      <c r="D43" s="37"/>
      <c r="E43" s="36"/>
      <c r="F43" s="33"/>
      <c r="G43" s="33"/>
      <c r="H43" s="37"/>
      <c r="I43" s="33"/>
      <c r="J43" s="33"/>
      <c r="K43" s="33"/>
      <c r="L43" s="33"/>
      <c r="M43" s="33"/>
      <c r="N43" s="33"/>
      <c r="O43" s="33"/>
      <c r="P43" s="33"/>
      <c r="Q43" s="48"/>
    </row>
    <row r="44" spans="2:18" s="10" customFormat="1" ht="10.5">
      <c r="B44" s="111" t="s">
        <v>74</v>
      </c>
      <c r="C44" s="111"/>
      <c r="D44" s="101"/>
      <c r="E44" s="111"/>
      <c r="F44" s="34"/>
      <c r="G44" s="34"/>
      <c r="H44" s="101"/>
      <c r="I44" s="34"/>
      <c r="J44" s="34">
        <v>3</v>
      </c>
      <c r="K44" s="34"/>
      <c r="L44" s="34"/>
      <c r="M44" s="34"/>
      <c r="N44" s="34"/>
      <c r="O44" s="34"/>
      <c r="P44" s="34"/>
      <c r="Q44" s="151">
        <v>3</v>
      </c>
      <c r="R44" s="34"/>
    </row>
    <row r="45" spans="2:18" s="10" customFormat="1" ht="10.5">
      <c r="B45" s="111" t="s">
        <v>31</v>
      </c>
      <c r="C45" s="111"/>
      <c r="D45" s="101"/>
      <c r="E45" s="111">
        <v>1</v>
      </c>
      <c r="F45" s="34">
        <v>1</v>
      </c>
      <c r="G45" s="34"/>
      <c r="H45" s="101"/>
      <c r="I45" s="34"/>
      <c r="J45" s="34"/>
      <c r="K45" s="34"/>
      <c r="L45" s="34"/>
      <c r="M45" s="34">
        <v>1</v>
      </c>
      <c r="N45" s="34">
        <v>1</v>
      </c>
      <c r="O45" s="34"/>
      <c r="P45" s="34">
        <v>1</v>
      </c>
      <c r="Q45" s="151">
        <v>5</v>
      </c>
      <c r="R45" s="34"/>
    </row>
    <row r="46" spans="2:18" s="10" customFormat="1" ht="10.5">
      <c r="B46" s="111" t="s">
        <v>53</v>
      </c>
      <c r="C46" s="111"/>
      <c r="D46" s="101"/>
      <c r="E46" s="111"/>
      <c r="F46" s="34">
        <v>3</v>
      </c>
      <c r="G46" s="34"/>
      <c r="H46" s="101"/>
      <c r="I46" s="34"/>
      <c r="J46" s="34"/>
      <c r="K46" s="34"/>
      <c r="L46" s="34"/>
      <c r="M46" s="34"/>
      <c r="N46" s="34"/>
      <c r="O46" s="34"/>
      <c r="P46" s="34"/>
      <c r="Q46" s="151">
        <v>3</v>
      </c>
      <c r="R46" s="34"/>
    </row>
    <row r="47" spans="2:18" s="10" customFormat="1" ht="10.5">
      <c r="B47" s="111" t="s">
        <v>41</v>
      </c>
      <c r="C47" s="111"/>
      <c r="D47" s="101"/>
      <c r="E47" s="111"/>
      <c r="F47" s="34"/>
      <c r="G47" s="34">
        <v>1</v>
      </c>
      <c r="H47" s="101"/>
      <c r="I47" s="34"/>
      <c r="J47" s="34"/>
      <c r="K47" s="34">
        <v>2</v>
      </c>
      <c r="L47" s="34"/>
      <c r="M47" s="34"/>
      <c r="N47" s="34"/>
      <c r="O47" s="34">
        <v>1</v>
      </c>
      <c r="P47" s="34"/>
      <c r="Q47" s="151">
        <v>4</v>
      </c>
      <c r="R47" s="34"/>
    </row>
    <row r="48" spans="2:18" s="10" customFormat="1" ht="10.5">
      <c r="B48" s="111" t="s">
        <v>32</v>
      </c>
      <c r="C48" s="111"/>
      <c r="D48" s="101"/>
      <c r="E48" s="111">
        <v>1</v>
      </c>
      <c r="F48" s="34"/>
      <c r="G48" s="34"/>
      <c r="H48" s="101"/>
      <c r="I48" s="34"/>
      <c r="J48" s="34"/>
      <c r="K48" s="34"/>
      <c r="L48" s="34"/>
      <c r="M48" s="34"/>
      <c r="N48" s="34"/>
      <c r="O48" s="34">
        <v>1</v>
      </c>
      <c r="P48" s="34"/>
      <c r="Q48" s="151">
        <v>2</v>
      </c>
      <c r="R48" s="34"/>
    </row>
    <row r="49" spans="2:18" s="10" customFormat="1" ht="10.5">
      <c r="B49" s="111" t="s">
        <v>85</v>
      </c>
      <c r="C49" s="111"/>
      <c r="D49" s="101"/>
      <c r="E49" s="111"/>
      <c r="F49" s="34"/>
      <c r="G49" s="34"/>
      <c r="H49" s="101"/>
      <c r="I49" s="34"/>
      <c r="J49" s="34"/>
      <c r="K49" s="34"/>
      <c r="L49" s="34">
        <v>1</v>
      </c>
      <c r="M49" s="34"/>
      <c r="N49" s="34"/>
      <c r="O49" s="34"/>
      <c r="P49" s="34"/>
      <c r="Q49" s="151">
        <v>1</v>
      </c>
      <c r="R49" s="34"/>
    </row>
    <row r="50" spans="2:18" s="10" customFormat="1" ht="12.75" customHeight="1">
      <c r="B50" s="111" t="s">
        <v>18</v>
      </c>
      <c r="C50" s="111">
        <v>1</v>
      </c>
      <c r="D50" s="101">
        <v>1</v>
      </c>
      <c r="E50" s="111"/>
      <c r="F50" s="34">
        <v>1</v>
      </c>
      <c r="G50" s="34">
        <v>3</v>
      </c>
      <c r="H50" s="101"/>
      <c r="I50" s="34"/>
      <c r="J50" s="34"/>
      <c r="K50" s="34">
        <v>2</v>
      </c>
      <c r="L50" s="34"/>
      <c r="M50" s="34"/>
      <c r="N50" s="34"/>
      <c r="O50" s="34"/>
      <c r="P50" s="34"/>
      <c r="Q50" s="151">
        <v>8</v>
      </c>
      <c r="R50" s="34"/>
    </row>
    <row r="51" spans="2:18" s="10" customFormat="1" ht="10.5">
      <c r="B51" s="111" t="s">
        <v>23</v>
      </c>
      <c r="C51" s="111">
        <v>1</v>
      </c>
      <c r="D51" s="101">
        <v>1</v>
      </c>
      <c r="E51" s="111">
        <v>2</v>
      </c>
      <c r="F51" s="34">
        <v>2</v>
      </c>
      <c r="G51" s="34">
        <v>2</v>
      </c>
      <c r="H51" s="101">
        <v>2</v>
      </c>
      <c r="I51" s="34"/>
      <c r="J51" s="34">
        <v>2</v>
      </c>
      <c r="K51" s="34"/>
      <c r="L51" s="34"/>
      <c r="M51" s="34">
        <v>1</v>
      </c>
      <c r="N51" s="34"/>
      <c r="O51" s="34">
        <v>2</v>
      </c>
      <c r="P51" s="34"/>
      <c r="Q51" s="151">
        <v>15</v>
      </c>
      <c r="R51" s="34"/>
    </row>
    <row r="52" spans="2:17" ht="12.75">
      <c r="B52" s="36"/>
      <c r="C52" s="36"/>
      <c r="D52" s="37"/>
      <c r="E52" s="36"/>
      <c r="F52" s="33"/>
      <c r="G52" s="33"/>
      <c r="H52" s="37"/>
      <c r="I52" s="33"/>
      <c r="J52" s="33"/>
      <c r="K52" s="33"/>
      <c r="L52" s="33"/>
      <c r="M52" s="33"/>
      <c r="N52" s="33"/>
      <c r="O52" s="33"/>
      <c r="P52" s="33"/>
      <c r="Q52" s="48"/>
    </row>
    <row r="53" spans="2:17" ht="12.75">
      <c r="B53" s="66" t="s">
        <v>135</v>
      </c>
      <c r="C53" s="36"/>
      <c r="D53" s="37"/>
      <c r="E53" s="36"/>
      <c r="F53" s="33"/>
      <c r="G53" s="33"/>
      <c r="H53" s="37"/>
      <c r="I53" s="33"/>
      <c r="J53" s="33"/>
      <c r="K53" s="33"/>
      <c r="L53" s="33"/>
      <c r="M53" s="33"/>
      <c r="N53" s="33"/>
      <c r="O53" s="33"/>
      <c r="P53" s="33"/>
      <c r="Q53" s="48"/>
    </row>
    <row r="54" spans="2:17" ht="12.75">
      <c r="B54" s="82" t="s">
        <v>134</v>
      </c>
      <c r="C54" s="148">
        <f>SUM(C44:C51)</f>
        <v>2</v>
      </c>
      <c r="D54" s="147">
        <f aca="true" t="shared" si="2" ref="D54:Q54">SUM(D44:D51)</f>
        <v>2</v>
      </c>
      <c r="E54" s="148">
        <f t="shared" si="2"/>
        <v>4</v>
      </c>
      <c r="F54" s="146">
        <f t="shared" si="2"/>
        <v>7</v>
      </c>
      <c r="G54" s="146">
        <f t="shared" si="2"/>
        <v>6</v>
      </c>
      <c r="H54" s="147">
        <f t="shared" si="2"/>
        <v>2</v>
      </c>
      <c r="I54" s="146">
        <f t="shared" si="2"/>
        <v>0</v>
      </c>
      <c r="J54" s="146">
        <f t="shared" si="2"/>
        <v>5</v>
      </c>
      <c r="K54" s="146">
        <f t="shared" si="2"/>
        <v>4</v>
      </c>
      <c r="L54" s="146">
        <f t="shared" si="2"/>
        <v>1</v>
      </c>
      <c r="M54" s="146">
        <f t="shared" si="2"/>
        <v>2</v>
      </c>
      <c r="N54" s="146">
        <f t="shared" si="2"/>
        <v>1</v>
      </c>
      <c r="O54" s="146">
        <f t="shared" si="2"/>
        <v>4</v>
      </c>
      <c r="P54" s="146">
        <f t="shared" si="2"/>
        <v>1</v>
      </c>
      <c r="Q54" s="152">
        <f t="shared" si="2"/>
        <v>41</v>
      </c>
    </row>
    <row r="55" spans="2:17" ht="12.75">
      <c r="B55" s="36"/>
      <c r="C55" s="36"/>
      <c r="D55" s="37"/>
      <c r="E55" s="36"/>
      <c r="F55" s="33"/>
      <c r="G55" s="33"/>
      <c r="H55" s="37"/>
      <c r="I55" s="33"/>
      <c r="J55" s="33"/>
      <c r="K55" s="33"/>
      <c r="L55" s="33"/>
      <c r="M55" s="33"/>
      <c r="N55" s="33"/>
      <c r="O55" s="33"/>
      <c r="P55" s="33"/>
      <c r="Q55" s="48"/>
    </row>
    <row r="56" spans="2:18" s="10" customFormat="1" ht="10.5">
      <c r="B56" s="111" t="s">
        <v>30</v>
      </c>
      <c r="C56" s="111"/>
      <c r="D56" s="101">
        <v>1</v>
      </c>
      <c r="E56" s="111">
        <v>3</v>
      </c>
      <c r="F56" s="34">
        <v>2</v>
      </c>
      <c r="G56" s="34">
        <v>2</v>
      </c>
      <c r="H56" s="101"/>
      <c r="I56" s="34"/>
      <c r="J56" s="34">
        <v>2</v>
      </c>
      <c r="K56" s="34">
        <v>13</v>
      </c>
      <c r="L56" s="34">
        <v>1</v>
      </c>
      <c r="M56" s="34">
        <v>2</v>
      </c>
      <c r="N56" s="34"/>
      <c r="O56" s="34">
        <v>3</v>
      </c>
      <c r="P56" s="34"/>
      <c r="Q56" s="151">
        <v>29</v>
      </c>
      <c r="R56" s="34"/>
    </row>
    <row r="57" spans="2:18" s="10" customFormat="1" ht="10.5">
      <c r="B57" s="111" t="s">
        <v>16</v>
      </c>
      <c r="C57" s="111">
        <v>1</v>
      </c>
      <c r="D57" s="101"/>
      <c r="E57" s="111"/>
      <c r="F57" s="34"/>
      <c r="G57" s="34"/>
      <c r="H57" s="101"/>
      <c r="I57" s="34"/>
      <c r="J57" s="34"/>
      <c r="K57" s="34">
        <v>3</v>
      </c>
      <c r="L57" s="34">
        <v>1</v>
      </c>
      <c r="M57" s="34"/>
      <c r="N57" s="34">
        <v>1</v>
      </c>
      <c r="O57" s="34"/>
      <c r="P57" s="34"/>
      <c r="Q57" s="151">
        <v>6</v>
      </c>
      <c r="R57" s="34"/>
    </row>
    <row r="58" spans="2:18" s="10" customFormat="1" ht="10.5">
      <c r="B58" s="111" t="s">
        <v>75</v>
      </c>
      <c r="C58" s="111">
        <v>5</v>
      </c>
      <c r="D58" s="101">
        <v>1</v>
      </c>
      <c r="E58" s="111">
        <v>7</v>
      </c>
      <c r="F58" s="34">
        <v>10</v>
      </c>
      <c r="G58" s="34">
        <v>10</v>
      </c>
      <c r="H58" s="101">
        <v>3</v>
      </c>
      <c r="I58" s="34"/>
      <c r="J58" s="34">
        <v>4</v>
      </c>
      <c r="K58" s="34">
        <v>2</v>
      </c>
      <c r="L58" s="34">
        <v>1</v>
      </c>
      <c r="M58" s="34">
        <v>4</v>
      </c>
      <c r="N58" s="34"/>
      <c r="O58" s="34">
        <v>5</v>
      </c>
      <c r="P58" s="34">
        <v>4</v>
      </c>
      <c r="Q58" s="151">
        <v>56</v>
      </c>
      <c r="R58" s="34"/>
    </row>
    <row r="59" spans="2:18" s="10" customFormat="1" ht="10.5">
      <c r="B59" s="111" t="s">
        <v>69</v>
      </c>
      <c r="C59" s="111">
        <v>1</v>
      </c>
      <c r="D59" s="101">
        <v>1</v>
      </c>
      <c r="E59" s="111"/>
      <c r="F59" s="34"/>
      <c r="G59" s="34"/>
      <c r="H59" s="101">
        <v>1</v>
      </c>
      <c r="I59" s="34"/>
      <c r="J59" s="34">
        <v>1</v>
      </c>
      <c r="K59" s="34"/>
      <c r="L59" s="34"/>
      <c r="M59" s="34"/>
      <c r="N59" s="34"/>
      <c r="O59" s="34"/>
      <c r="P59" s="34"/>
      <c r="Q59" s="151">
        <v>4</v>
      </c>
      <c r="R59" s="34"/>
    </row>
    <row r="60" spans="2:18" s="10" customFormat="1" ht="10.5">
      <c r="B60" s="111" t="s">
        <v>83</v>
      </c>
      <c r="C60" s="111"/>
      <c r="D60" s="101"/>
      <c r="E60" s="111"/>
      <c r="F60" s="34"/>
      <c r="G60" s="34"/>
      <c r="H60" s="101">
        <v>0</v>
      </c>
      <c r="I60" s="34"/>
      <c r="J60" s="34"/>
      <c r="K60" s="34"/>
      <c r="L60" s="34">
        <v>2</v>
      </c>
      <c r="M60" s="34"/>
      <c r="N60" s="34"/>
      <c r="O60" s="34"/>
      <c r="P60" s="34"/>
      <c r="Q60" s="151">
        <v>2</v>
      </c>
      <c r="R60" s="34"/>
    </row>
    <row r="61" spans="2:18" s="10" customFormat="1" ht="10.5">
      <c r="B61" s="111" t="s">
        <v>37</v>
      </c>
      <c r="C61" s="111"/>
      <c r="D61" s="101"/>
      <c r="E61" s="111"/>
      <c r="F61" s="34">
        <v>1</v>
      </c>
      <c r="G61" s="34"/>
      <c r="H61" s="101">
        <v>1</v>
      </c>
      <c r="I61" s="34"/>
      <c r="J61" s="34"/>
      <c r="K61" s="34">
        <v>1</v>
      </c>
      <c r="L61" s="34"/>
      <c r="M61" s="34"/>
      <c r="N61" s="34">
        <v>1</v>
      </c>
      <c r="O61" s="34">
        <v>1</v>
      </c>
      <c r="P61" s="34"/>
      <c r="Q61" s="151">
        <v>5</v>
      </c>
      <c r="R61" s="34"/>
    </row>
    <row r="62" spans="2:18" s="10" customFormat="1" ht="10.5">
      <c r="B62" s="111" t="s">
        <v>82</v>
      </c>
      <c r="C62" s="111"/>
      <c r="D62" s="101"/>
      <c r="E62" s="111"/>
      <c r="F62" s="34">
        <v>1</v>
      </c>
      <c r="G62" s="34"/>
      <c r="H62" s="101"/>
      <c r="I62" s="34"/>
      <c r="J62" s="34">
        <v>2</v>
      </c>
      <c r="K62" s="34">
        <v>6</v>
      </c>
      <c r="L62" s="34"/>
      <c r="M62" s="34"/>
      <c r="N62" s="34"/>
      <c r="O62" s="34">
        <v>1</v>
      </c>
      <c r="P62" s="34"/>
      <c r="Q62" s="151">
        <v>10</v>
      </c>
      <c r="R62" s="34"/>
    </row>
    <row r="63" spans="2:18" s="10" customFormat="1" ht="10.5">
      <c r="B63" s="111" t="s">
        <v>81</v>
      </c>
      <c r="C63" s="111"/>
      <c r="D63" s="101"/>
      <c r="E63" s="111"/>
      <c r="F63" s="34">
        <v>1</v>
      </c>
      <c r="G63" s="34">
        <v>3</v>
      </c>
      <c r="H63" s="101">
        <v>1</v>
      </c>
      <c r="I63" s="34"/>
      <c r="J63" s="34">
        <v>1</v>
      </c>
      <c r="K63" s="34">
        <v>1</v>
      </c>
      <c r="L63" s="34"/>
      <c r="M63" s="34"/>
      <c r="N63" s="34"/>
      <c r="O63" s="34">
        <v>4</v>
      </c>
      <c r="P63" s="34"/>
      <c r="Q63" s="151">
        <v>11</v>
      </c>
      <c r="R63" s="34"/>
    </row>
    <row r="64" spans="2:18" s="10" customFormat="1" ht="10.5">
      <c r="B64" s="111" t="s">
        <v>40</v>
      </c>
      <c r="C64" s="111"/>
      <c r="D64" s="101"/>
      <c r="E64" s="111"/>
      <c r="F64" s="34"/>
      <c r="G64" s="34">
        <v>2</v>
      </c>
      <c r="H64" s="101">
        <v>4</v>
      </c>
      <c r="I64" s="34"/>
      <c r="J64" s="34">
        <v>1</v>
      </c>
      <c r="K64" s="34"/>
      <c r="L64" s="34"/>
      <c r="M64" s="34"/>
      <c r="N64" s="34">
        <v>2</v>
      </c>
      <c r="O64" s="34"/>
      <c r="P64" s="34"/>
      <c r="Q64" s="151">
        <v>9</v>
      </c>
      <c r="R64" s="34"/>
    </row>
    <row r="65" spans="2:17" ht="12.75">
      <c r="B65" s="36"/>
      <c r="C65" s="36"/>
      <c r="D65" s="37"/>
      <c r="E65" s="36"/>
      <c r="F65" s="33"/>
      <c r="G65" s="33"/>
      <c r="H65" s="37"/>
      <c r="I65" s="33"/>
      <c r="J65" s="33"/>
      <c r="K65" s="33"/>
      <c r="L65" s="33"/>
      <c r="M65" s="33"/>
      <c r="N65" s="33"/>
      <c r="O65" s="33"/>
      <c r="P65" s="33"/>
      <c r="Q65" s="48"/>
    </row>
    <row r="66" spans="2:17" ht="12.75">
      <c r="B66" s="66" t="s">
        <v>132</v>
      </c>
      <c r="C66" s="148">
        <f>SUM(C56:C64)</f>
        <v>7</v>
      </c>
      <c r="D66" s="147">
        <f aca="true" t="shared" si="3" ref="D66:Q66">SUM(D56:D64)</f>
        <v>3</v>
      </c>
      <c r="E66" s="148">
        <f t="shared" si="3"/>
        <v>10</v>
      </c>
      <c r="F66" s="146">
        <f t="shared" si="3"/>
        <v>15</v>
      </c>
      <c r="G66" s="146">
        <f t="shared" si="3"/>
        <v>17</v>
      </c>
      <c r="H66" s="147">
        <f t="shared" si="3"/>
        <v>10</v>
      </c>
      <c r="I66" s="146"/>
      <c r="J66" s="146">
        <f t="shared" si="3"/>
        <v>11</v>
      </c>
      <c r="K66" s="146">
        <f t="shared" si="3"/>
        <v>26</v>
      </c>
      <c r="L66" s="146">
        <f t="shared" si="3"/>
        <v>5</v>
      </c>
      <c r="M66" s="146">
        <f t="shared" si="3"/>
        <v>6</v>
      </c>
      <c r="N66" s="146">
        <f t="shared" si="3"/>
        <v>4</v>
      </c>
      <c r="O66" s="146">
        <f t="shared" si="3"/>
        <v>14</v>
      </c>
      <c r="P66" s="146">
        <f t="shared" si="3"/>
        <v>4</v>
      </c>
      <c r="Q66" s="152">
        <f t="shared" si="3"/>
        <v>132</v>
      </c>
    </row>
    <row r="67" spans="2:17" ht="12.75">
      <c r="B67" s="36"/>
      <c r="C67" s="36"/>
      <c r="D67" s="37"/>
      <c r="E67" s="36"/>
      <c r="F67" s="33"/>
      <c r="G67" s="33"/>
      <c r="H67" s="37"/>
      <c r="I67" s="33"/>
      <c r="J67" s="33"/>
      <c r="K67" s="33"/>
      <c r="L67" s="33"/>
      <c r="M67" s="33"/>
      <c r="N67" s="33"/>
      <c r="O67" s="33"/>
      <c r="P67" s="33"/>
      <c r="Q67" s="48"/>
    </row>
    <row r="68" spans="2:18" s="10" customFormat="1" ht="10.5">
      <c r="B68" s="111" t="s">
        <v>84</v>
      </c>
      <c r="C68" s="111"/>
      <c r="D68" s="101"/>
      <c r="E68" s="111"/>
      <c r="F68" s="34">
        <v>1</v>
      </c>
      <c r="G68" s="34">
        <v>1</v>
      </c>
      <c r="H68" s="101"/>
      <c r="I68" s="34"/>
      <c r="J68" s="34"/>
      <c r="K68" s="34"/>
      <c r="L68" s="34"/>
      <c r="M68" s="34"/>
      <c r="N68" s="34"/>
      <c r="O68" s="34"/>
      <c r="P68" s="34"/>
      <c r="Q68" s="151">
        <v>2</v>
      </c>
      <c r="R68" s="34"/>
    </row>
    <row r="69" spans="2:18" s="10" customFormat="1" ht="10.5">
      <c r="B69" s="111" t="s">
        <v>67</v>
      </c>
      <c r="C69" s="111">
        <v>1</v>
      </c>
      <c r="D69" s="101"/>
      <c r="E69" s="111"/>
      <c r="F69" s="34"/>
      <c r="G69" s="34">
        <v>2</v>
      </c>
      <c r="H69" s="101"/>
      <c r="I69" s="34"/>
      <c r="J69" s="34"/>
      <c r="K69" s="34"/>
      <c r="L69" s="34"/>
      <c r="M69" s="34"/>
      <c r="N69" s="34"/>
      <c r="O69" s="34"/>
      <c r="P69" s="34"/>
      <c r="Q69" s="151">
        <v>3</v>
      </c>
      <c r="R69" s="34"/>
    </row>
    <row r="70" spans="2:18" s="10" customFormat="1" ht="10.5">
      <c r="B70" s="111" t="s">
        <v>42</v>
      </c>
      <c r="C70" s="111"/>
      <c r="D70" s="101"/>
      <c r="E70" s="111"/>
      <c r="F70" s="34"/>
      <c r="G70" s="34">
        <v>3</v>
      </c>
      <c r="H70" s="101"/>
      <c r="I70" s="34"/>
      <c r="J70" s="34"/>
      <c r="K70" s="34"/>
      <c r="L70" s="34"/>
      <c r="M70" s="34"/>
      <c r="N70" s="34"/>
      <c r="O70" s="34"/>
      <c r="P70" s="34"/>
      <c r="Q70" s="151">
        <v>3</v>
      </c>
      <c r="R70" s="34"/>
    </row>
    <row r="71" spans="2:18" s="10" customFormat="1" ht="10.5">
      <c r="B71" s="111" t="s">
        <v>48</v>
      </c>
      <c r="C71" s="111"/>
      <c r="D71" s="101"/>
      <c r="E71" s="111"/>
      <c r="F71" s="34"/>
      <c r="G71" s="34"/>
      <c r="H71" s="101"/>
      <c r="I71" s="34"/>
      <c r="J71" s="34"/>
      <c r="K71" s="34">
        <v>4</v>
      </c>
      <c r="L71" s="34"/>
      <c r="M71" s="34"/>
      <c r="N71" s="34"/>
      <c r="O71" s="34"/>
      <c r="P71" s="34"/>
      <c r="Q71" s="151">
        <v>4</v>
      </c>
      <c r="R71" s="34"/>
    </row>
    <row r="72" spans="2:18" s="10" customFormat="1" ht="10.5">
      <c r="B72" s="111" t="s">
        <v>39</v>
      </c>
      <c r="C72" s="111">
        <v>11</v>
      </c>
      <c r="D72" s="101"/>
      <c r="E72" s="111"/>
      <c r="F72" s="34"/>
      <c r="G72" s="34"/>
      <c r="H72" s="101"/>
      <c r="I72" s="34"/>
      <c r="J72" s="34"/>
      <c r="K72" s="34"/>
      <c r="L72" s="34"/>
      <c r="M72" s="34"/>
      <c r="N72" s="34"/>
      <c r="O72" s="34">
        <v>3</v>
      </c>
      <c r="P72" s="34"/>
      <c r="Q72" s="151">
        <v>14</v>
      </c>
      <c r="R72" s="34"/>
    </row>
    <row r="73" spans="2:17" ht="12.75">
      <c r="B73" s="36"/>
      <c r="C73" s="36"/>
      <c r="D73" s="37"/>
      <c r="E73" s="36"/>
      <c r="F73" s="33"/>
      <c r="G73" s="33"/>
      <c r="H73" s="37"/>
      <c r="I73" s="33"/>
      <c r="J73" s="33"/>
      <c r="K73" s="33"/>
      <c r="L73" s="33"/>
      <c r="M73" s="33"/>
      <c r="N73" s="33"/>
      <c r="O73" s="33"/>
      <c r="P73" s="33"/>
      <c r="Q73" s="48"/>
    </row>
    <row r="74" spans="2:17" ht="12.75">
      <c r="B74" s="82" t="s">
        <v>133</v>
      </c>
      <c r="C74" s="148">
        <f>SUM(C68:C72)</f>
        <v>12</v>
      </c>
      <c r="D74" s="147"/>
      <c r="E74" s="148"/>
      <c r="F74" s="146">
        <f>SUM(F68:F72)</f>
        <v>1</v>
      </c>
      <c r="G74" s="146">
        <f>SUM(G68:G72)</f>
        <v>6</v>
      </c>
      <c r="H74" s="147"/>
      <c r="I74" s="146"/>
      <c r="J74" s="146"/>
      <c r="K74" s="146">
        <f>SUM(K68:K72)</f>
        <v>4</v>
      </c>
      <c r="L74" s="146"/>
      <c r="M74" s="146"/>
      <c r="N74" s="146"/>
      <c r="O74" s="146">
        <f>SUM(O68:O72)</f>
        <v>3</v>
      </c>
      <c r="P74" s="146"/>
      <c r="Q74" s="152">
        <f>SUM(Q68:Q72)</f>
        <v>26</v>
      </c>
    </row>
    <row r="75" spans="2:17" ht="13.5" thickBot="1">
      <c r="B75" s="40"/>
      <c r="C75" s="40"/>
      <c r="D75" s="42"/>
      <c r="E75" s="40"/>
      <c r="F75" s="41"/>
      <c r="G75" s="41"/>
      <c r="H75" s="42"/>
      <c r="I75" s="41"/>
      <c r="J75" s="41"/>
      <c r="K75" s="41"/>
      <c r="L75" s="41"/>
      <c r="M75" s="41"/>
      <c r="N75" s="41"/>
      <c r="O75" s="41"/>
      <c r="P75" s="41"/>
      <c r="Q75" s="50"/>
    </row>
    <row r="76" spans="2:17" ht="13.5" thickBot="1">
      <c r="B76" s="143" t="s">
        <v>126</v>
      </c>
      <c r="C76" s="149">
        <f>SUM(C9:C72)-C66-C54-C42-C36</f>
        <v>2214</v>
      </c>
      <c r="D76" s="145">
        <f aca="true" t="shared" si="4" ref="D76:Q76">SUM(D9:D72)-D66-D54-D42-D36</f>
        <v>1037</v>
      </c>
      <c r="E76" s="149">
        <f t="shared" si="4"/>
        <v>1202</v>
      </c>
      <c r="F76" s="144">
        <f t="shared" si="4"/>
        <v>1897</v>
      </c>
      <c r="G76" s="144">
        <f t="shared" si="4"/>
        <v>1826</v>
      </c>
      <c r="H76" s="145">
        <f t="shared" si="4"/>
        <v>2384</v>
      </c>
      <c r="I76" s="144">
        <f t="shared" si="4"/>
        <v>1473</v>
      </c>
      <c r="J76" s="144">
        <f t="shared" si="4"/>
        <v>1592</v>
      </c>
      <c r="K76" s="144">
        <f t="shared" si="4"/>
        <v>2550</v>
      </c>
      <c r="L76" s="144">
        <f t="shared" si="4"/>
        <v>1731</v>
      </c>
      <c r="M76" s="144">
        <f t="shared" si="4"/>
        <v>1285</v>
      </c>
      <c r="N76" s="144">
        <f t="shared" si="4"/>
        <v>1542</v>
      </c>
      <c r="O76" s="144">
        <f t="shared" si="4"/>
        <v>1756</v>
      </c>
      <c r="P76" s="144">
        <f t="shared" si="4"/>
        <v>1507</v>
      </c>
      <c r="Q76" s="153">
        <f t="shared" si="4"/>
        <v>23994</v>
      </c>
    </row>
    <row r="77" spans="2:18" s="2" customFormat="1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s="2" customFormat="1" ht="12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</sheetData>
  <mergeCells count="5">
    <mergeCell ref="B1:M1"/>
    <mergeCell ref="C7:D7"/>
    <mergeCell ref="E7:H7"/>
    <mergeCell ref="I7:P7"/>
    <mergeCell ref="B4:Q4"/>
  </mergeCells>
  <printOptions/>
  <pageMargins left="0.86" right="0.75" top="0.99" bottom="1" header="0" footer="0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714"/>
  <sheetViews>
    <sheetView zoomScale="65" zoomScaleNormal="65" workbookViewId="0" topLeftCell="A93">
      <selection activeCell="B118" sqref="B1:S118"/>
    </sheetView>
  </sheetViews>
  <sheetFormatPr defaultColWidth="11.421875" defaultRowHeight="12.75"/>
  <cols>
    <col min="1" max="1" width="1.7109375" style="0" customWidth="1"/>
    <col min="2" max="2" width="26.8515625" style="0" customWidth="1"/>
    <col min="3" max="3" width="9.28125" style="0" customWidth="1"/>
    <col min="4" max="4" width="7.8515625" style="0" customWidth="1"/>
    <col min="5" max="5" width="9.28125" style="0" customWidth="1"/>
    <col min="6" max="6" width="8.28125" style="0" customWidth="1"/>
    <col min="7" max="7" width="9.28125" style="0" customWidth="1"/>
    <col min="8" max="8" width="9.00390625" style="0" customWidth="1"/>
    <col min="9" max="9" width="9.28125" style="0" customWidth="1"/>
    <col min="10" max="10" width="9.00390625" style="0" customWidth="1"/>
    <col min="11" max="11" width="9.421875" style="0" customWidth="1"/>
    <col min="12" max="12" width="9.00390625" style="0" customWidth="1"/>
    <col min="13" max="14" width="9.421875" style="0" customWidth="1"/>
    <col min="15" max="15" width="9.28125" style="0" customWidth="1"/>
    <col min="16" max="16" width="9.00390625" style="0" customWidth="1"/>
    <col min="17" max="18" width="8.8515625" style="0" customWidth="1"/>
    <col min="19" max="19" width="10.140625" style="0" customWidth="1"/>
    <col min="20" max="20" width="46.140625" style="0" bestFit="1" customWidth="1"/>
    <col min="21" max="21" width="19.421875" style="0" bestFit="1" customWidth="1"/>
    <col min="22" max="22" width="10.28125" style="0" customWidth="1"/>
    <col min="23" max="23" width="11.57421875" style="0" bestFit="1" customWidth="1"/>
    <col min="24" max="25" width="9.140625" style="0" customWidth="1"/>
    <col min="26" max="26" width="11.28125" style="0" customWidth="1"/>
    <col min="27" max="27" width="8.00390625" style="0" customWidth="1"/>
  </cols>
  <sheetData>
    <row r="1" spans="2:20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2"/>
      <c r="T1" s="2"/>
    </row>
    <row r="2" spans="2:20" ht="18">
      <c r="B2" s="3">
        <v>39813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</row>
    <row r="3" spans="2:20" ht="12.75">
      <c r="B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2.75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"/>
    </row>
    <row r="5" spans="2:20" ht="12.75"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"/>
    </row>
    <row r="6" spans="2:20" ht="12.75">
      <c r="B6" s="2" t="s">
        <v>159</v>
      </c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4" ht="13.5" thickBot="1">
      <c r="B7" s="19"/>
      <c r="C7" s="19" t="s">
        <v>91</v>
      </c>
      <c r="D7" s="19" t="s">
        <v>92</v>
      </c>
      <c r="E7" s="19" t="s">
        <v>93</v>
      </c>
      <c r="F7" s="19" t="s">
        <v>94</v>
      </c>
      <c r="G7" s="19" t="s">
        <v>95</v>
      </c>
      <c r="H7" s="19" t="s">
        <v>96</v>
      </c>
      <c r="I7" s="19" t="s">
        <v>97</v>
      </c>
      <c r="J7" s="19" t="s">
        <v>98</v>
      </c>
      <c r="K7" s="19" t="s">
        <v>99</v>
      </c>
      <c r="L7" s="19" t="s">
        <v>100</v>
      </c>
      <c r="M7" s="19" t="s">
        <v>101</v>
      </c>
      <c r="N7" s="19" t="s">
        <v>102</v>
      </c>
      <c r="O7" s="19" t="s">
        <v>103</v>
      </c>
      <c r="P7" s="19" t="s">
        <v>104</v>
      </c>
      <c r="Q7" s="19" t="s">
        <v>105</v>
      </c>
      <c r="R7" s="19" t="s">
        <v>106</v>
      </c>
      <c r="S7" s="20"/>
      <c r="T7" s="20"/>
      <c r="W7" s="161"/>
      <c r="X7" s="162"/>
    </row>
    <row r="8" spans="2:20" ht="13.5" thickBot="1">
      <c r="B8" s="11"/>
      <c r="C8" s="246" t="s">
        <v>1</v>
      </c>
      <c r="D8" s="247"/>
      <c r="E8" s="246" t="s">
        <v>2</v>
      </c>
      <c r="F8" s="248"/>
      <c r="G8" s="248"/>
      <c r="H8" s="248"/>
      <c r="I8" s="247"/>
      <c r="J8" s="250" t="s">
        <v>7</v>
      </c>
      <c r="K8" s="250"/>
      <c r="L8" s="250"/>
      <c r="M8" s="250"/>
      <c r="N8" s="250"/>
      <c r="O8" s="250"/>
      <c r="P8" s="250"/>
      <c r="Q8" s="250"/>
      <c r="R8" s="251"/>
      <c r="S8" s="9"/>
      <c r="T8" s="2"/>
    </row>
    <row r="9" spans="2:20" ht="13.5" thickBot="1">
      <c r="B9" s="11"/>
      <c r="C9" s="43" t="s">
        <v>3</v>
      </c>
      <c r="D9" s="44" t="s">
        <v>4</v>
      </c>
      <c r="E9" s="43" t="s">
        <v>3</v>
      </c>
      <c r="F9" s="31" t="s">
        <v>4</v>
      </c>
      <c r="G9" s="31" t="s">
        <v>5</v>
      </c>
      <c r="H9" s="31" t="s">
        <v>6</v>
      </c>
      <c r="I9" s="44" t="s">
        <v>8</v>
      </c>
      <c r="J9" s="32" t="s">
        <v>3</v>
      </c>
      <c r="K9" s="32" t="s">
        <v>4</v>
      </c>
      <c r="L9" s="32" t="s">
        <v>5</v>
      </c>
      <c r="M9" s="32" t="s">
        <v>6</v>
      </c>
      <c r="N9" s="32" t="s">
        <v>8</v>
      </c>
      <c r="O9" s="32" t="s">
        <v>9</v>
      </c>
      <c r="P9" s="32" t="s">
        <v>10</v>
      </c>
      <c r="Q9" s="32" t="s">
        <v>28</v>
      </c>
      <c r="R9" s="32" t="s">
        <v>58</v>
      </c>
      <c r="S9" s="47" t="s">
        <v>11</v>
      </c>
      <c r="T9" s="11"/>
    </row>
    <row r="10" spans="2:20" ht="12.75">
      <c r="B10" s="92" t="s">
        <v>72</v>
      </c>
      <c r="C10" s="187"/>
      <c r="D10" s="189"/>
      <c r="E10" s="187"/>
      <c r="F10" s="188"/>
      <c r="G10" s="188"/>
      <c r="H10" s="188">
        <v>1</v>
      </c>
      <c r="I10" s="189"/>
      <c r="J10" s="188"/>
      <c r="K10" s="188"/>
      <c r="L10" s="188">
        <v>1</v>
      </c>
      <c r="M10" s="188"/>
      <c r="N10" s="188"/>
      <c r="O10" s="188"/>
      <c r="P10" s="188">
        <v>1</v>
      </c>
      <c r="Q10" s="188"/>
      <c r="R10" s="188"/>
      <c r="S10" s="215">
        <f aca="true" t="shared" si="0" ref="S10:S48">SUM(C10:R10)</f>
        <v>3</v>
      </c>
      <c r="T10" s="34"/>
    </row>
    <row r="11" spans="2:20" ht="12.75">
      <c r="B11" s="93" t="s">
        <v>14</v>
      </c>
      <c r="C11" s="191">
        <v>4</v>
      </c>
      <c r="D11" s="193">
        <v>1</v>
      </c>
      <c r="E11" s="191">
        <v>1</v>
      </c>
      <c r="F11" s="192"/>
      <c r="G11" s="192">
        <v>6</v>
      </c>
      <c r="H11" s="192">
        <v>3</v>
      </c>
      <c r="I11" s="193">
        <v>26</v>
      </c>
      <c r="J11" s="192">
        <v>1</v>
      </c>
      <c r="K11" s="192">
        <v>3</v>
      </c>
      <c r="L11" s="192">
        <v>20</v>
      </c>
      <c r="M11" s="192">
        <v>8</v>
      </c>
      <c r="N11" s="192">
        <v>3</v>
      </c>
      <c r="O11" s="192">
        <v>2</v>
      </c>
      <c r="P11" s="192">
        <v>18</v>
      </c>
      <c r="Q11" s="192">
        <v>2</v>
      </c>
      <c r="R11" s="192">
        <v>29</v>
      </c>
      <c r="S11" s="216">
        <f t="shared" si="0"/>
        <v>127</v>
      </c>
      <c r="T11" s="34"/>
    </row>
    <row r="12" spans="2:20" ht="12.75">
      <c r="B12" s="93" t="s">
        <v>49</v>
      </c>
      <c r="C12" s="191"/>
      <c r="D12" s="193"/>
      <c r="E12" s="191"/>
      <c r="F12" s="192"/>
      <c r="G12" s="192"/>
      <c r="H12" s="192"/>
      <c r="I12" s="193"/>
      <c r="J12" s="192"/>
      <c r="K12" s="192"/>
      <c r="L12" s="192">
        <v>1</v>
      </c>
      <c r="M12" s="192"/>
      <c r="N12" s="192"/>
      <c r="O12" s="192">
        <v>1</v>
      </c>
      <c r="P12" s="192">
        <v>2</v>
      </c>
      <c r="Q12" s="192"/>
      <c r="R12" s="192"/>
      <c r="S12" s="216">
        <f t="shared" si="0"/>
        <v>4</v>
      </c>
      <c r="T12" s="34"/>
    </row>
    <row r="13" spans="2:20" ht="12.75">
      <c r="B13" s="93" t="s">
        <v>107</v>
      </c>
      <c r="C13" s="191"/>
      <c r="D13" s="193"/>
      <c r="E13" s="191"/>
      <c r="F13" s="192"/>
      <c r="G13" s="192"/>
      <c r="H13" s="192"/>
      <c r="I13" s="193"/>
      <c r="J13" s="192"/>
      <c r="K13" s="192"/>
      <c r="L13" s="192"/>
      <c r="M13" s="192"/>
      <c r="N13" s="192"/>
      <c r="O13" s="192"/>
      <c r="P13" s="192"/>
      <c r="Q13" s="192"/>
      <c r="R13" s="192"/>
      <c r="S13" s="216">
        <f t="shared" si="0"/>
        <v>0</v>
      </c>
      <c r="T13" s="34"/>
    </row>
    <row r="14" spans="2:20" ht="12.75">
      <c r="B14" s="93" t="s">
        <v>86</v>
      </c>
      <c r="C14" s="191"/>
      <c r="D14" s="193">
        <v>1</v>
      </c>
      <c r="E14" s="191"/>
      <c r="F14" s="192"/>
      <c r="G14" s="192"/>
      <c r="H14" s="192"/>
      <c r="I14" s="193"/>
      <c r="J14" s="192"/>
      <c r="K14" s="192"/>
      <c r="L14" s="192">
        <v>1</v>
      </c>
      <c r="M14" s="192"/>
      <c r="N14" s="192"/>
      <c r="O14" s="192"/>
      <c r="P14" s="192">
        <v>2</v>
      </c>
      <c r="Q14" s="192">
        <v>2</v>
      </c>
      <c r="R14" s="192"/>
      <c r="S14" s="216">
        <f t="shared" si="0"/>
        <v>6</v>
      </c>
      <c r="T14" s="34"/>
    </row>
    <row r="15" spans="2:20" ht="12.75">
      <c r="B15" s="93" t="s">
        <v>38</v>
      </c>
      <c r="C15" s="191"/>
      <c r="D15" s="193"/>
      <c r="E15" s="191"/>
      <c r="F15" s="192"/>
      <c r="G15" s="192">
        <v>1</v>
      </c>
      <c r="H15" s="192"/>
      <c r="I15" s="193">
        <v>2</v>
      </c>
      <c r="J15" s="192">
        <v>1</v>
      </c>
      <c r="K15" s="192">
        <v>6</v>
      </c>
      <c r="L15" s="192">
        <v>8</v>
      </c>
      <c r="M15" s="192"/>
      <c r="N15" s="192"/>
      <c r="O15" s="192">
        <v>2</v>
      </c>
      <c r="P15" s="192">
        <v>16</v>
      </c>
      <c r="Q15" s="192">
        <v>1</v>
      </c>
      <c r="R15" s="192">
        <v>1</v>
      </c>
      <c r="S15" s="216">
        <f t="shared" si="0"/>
        <v>38</v>
      </c>
      <c r="T15" s="34"/>
    </row>
    <row r="16" spans="2:20" ht="12.75">
      <c r="B16" s="93" t="s">
        <v>46</v>
      </c>
      <c r="C16" s="191"/>
      <c r="D16" s="193">
        <v>1</v>
      </c>
      <c r="E16" s="191"/>
      <c r="F16" s="192">
        <v>1</v>
      </c>
      <c r="G16" s="192"/>
      <c r="H16" s="192"/>
      <c r="I16" s="193">
        <v>2</v>
      </c>
      <c r="J16" s="192"/>
      <c r="K16" s="192"/>
      <c r="L16" s="192"/>
      <c r="M16" s="192"/>
      <c r="N16" s="192">
        <v>2</v>
      </c>
      <c r="O16" s="192"/>
      <c r="P16" s="192">
        <v>2</v>
      </c>
      <c r="Q16" s="192"/>
      <c r="R16" s="192">
        <v>1</v>
      </c>
      <c r="S16" s="216">
        <f t="shared" si="0"/>
        <v>9</v>
      </c>
      <c r="T16" s="34"/>
    </row>
    <row r="17" spans="2:20" ht="12.75">
      <c r="B17" s="93" t="s">
        <v>121</v>
      </c>
      <c r="C17" s="191"/>
      <c r="D17" s="193"/>
      <c r="E17" s="191"/>
      <c r="F17" s="192"/>
      <c r="G17" s="192"/>
      <c r="H17" s="192"/>
      <c r="I17" s="193"/>
      <c r="J17" s="192">
        <v>4</v>
      </c>
      <c r="K17" s="192"/>
      <c r="L17" s="192">
        <v>1</v>
      </c>
      <c r="M17" s="192">
        <v>2</v>
      </c>
      <c r="N17" s="192"/>
      <c r="O17" s="192"/>
      <c r="P17" s="192">
        <v>3</v>
      </c>
      <c r="Q17" s="192"/>
      <c r="R17" s="192"/>
      <c r="S17" s="216">
        <f t="shared" si="0"/>
        <v>10</v>
      </c>
      <c r="T17" s="34"/>
    </row>
    <row r="18" spans="2:20" ht="12.75">
      <c r="B18" s="93" t="s">
        <v>36</v>
      </c>
      <c r="C18" s="191">
        <v>5</v>
      </c>
      <c r="D18" s="193"/>
      <c r="E18" s="191"/>
      <c r="F18" s="192">
        <v>3</v>
      </c>
      <c r="G18" s="192">
        <v>7</v>
      </c>
      <c r="H18" s="192"/>
      <c r="I18" s="193"/>
      <c r="J18" s="192"/>
      <c r="K18" s="192"/>
      <c r="L18" s="192"/>
      <c r="M18" s="192"/>
      <c r="N18" s="192"/>
      <c r="O18" s="192">
        <v>1</v>
      </c>
      <c r="P18" s="192">
        <v>14</v>
      </c>
      <c r="Q18" s="192"/>
      <c r="R18" s="192">
        <v>1</v>
      </c>
      <c r="S18" s="216">
        <f t="shared" si="0"/>
        <v>31</v>
      </c>
      <c r="T18" s="34"/>
    </row>
    <row r="19" spans="2:20" ht="12.75">
      <c r="B19" s="93" t="s">
        <v>50</v>
      </c>
      <c r="C19" s="191"/>
      <c r="D19" s="193"/>
      <c r="E19" s="191"/>
      <c r="F19" s="192"/>
      <c r="G19" s="192"/>
      <c r="H19" s="192"/>
      <c r="I19" s="193"/>
      <c r="J19" s="192"/>
      <c r="K19" s="192"/>
      <c r="L19" s="192"/>
      <c r="M19" s="192"/>
      <c r="N19" s="192"/>
      <c r="O19" s="192"/>
      <c r="P19" s="192">
        <v>1</v>
      </c>
      <c r="Q19" s="192"/>
      <c r="R19" s="192"/>
      <c r="S19" s="216">
        <f t="shared" si="0"/>
        <v>1</v>
      </c>
      <c r="T19" s="34"/>
    </row>
    <row r="20" spans="2:20" ht="12.75">
      <c r="B20" s="93" t="s">
        <v>89</v>
      </c>
      <c r="C20" s="191"/>
      <c r="D20" s="193"/>
      <c r="E20" s="191"/>
      <c r="F20" s="192"/>
      <c r="G20" s="192"/>
      <c r="H20" s="192"/>
      <c r="I20" s="193"/>
      <c r="J20" s="192"/>
      <c r="K20" s="192"/>
      <c r="L20" s="192"/>
      <c r="M20" s="192"/>
      <c r="N20" s="192"/>
      <c r="O20" s="192"/>
      <c r="P20" s="192">
        <v>1</v>
      </c>
      <c r="Q20" s="192"/>
      <c r="R20" s="192"/>
      <c r="S20" s="216">
        <f t="shared" si="0"/>
        <v>1</v>
      </c>
      <c r="T20" s="34"/>
    </row>
    <row r="21" spans="2:20" ht="12.75">
      <c r="B21" s="93" t="s">
        <v>90</v>
      </c>
      <c r="C21" s="191"/>
      <c r="D21" s="193"/>
      <c r="E21" s="191">
        <v>2</v>
      </c>
      <c r="F21" s="192"/>
      <c r="G21" s="192"/>
      <c r="H21" s="192"/>
      <c r="I21" s="193"/>
      <c r="J21" s="192"/>
      <c r="K21" s="192"/>
      <c r="L21" s="192"/>
      <c r="M21" s="192"/>
      <c r="N21" s="192"/>
      <c r="O21" s="192"/>
      <c r="P21" s="192"/>
      <c r="Q21" s="192"/>
      <c r="R21" s="192">
        <v>2</v>
      </c>
      <c r="S21" s="216">
        <f t="shared" si="0"/>
        <v>4</v>
      </c>
      <c r="T21" s="34"/>
    </row>
    <row r="22" spans="2:20" ht="12.75">
      <c r="B22" s="93" t="s">
        <v>140</v>
      </c>
      <c r="C22" s="191"/>
      <c r="D22" s="193"/>
      <c r="E22" s="191">
        <v>2</v>
      </c>
      <c r="F22" s="192"/>
      <c r="G22" s="192"/>
      <c r="H22" s="192"/>
      <c r="I22" s="193"/>
      <c r="J22" s="192"/>
      <c r="K22" s="192"/>
      <c r="L22" s="192"/>
      <c r="M22" s="192"/>
      <c r="N22" s="192"/>
      <c r="O22" s="192"/>
      <c r="P22" s="192"/>
      <c r="Q22" s="192"/>
      <c r="R22" s="192"/>
      <c r="S22" s="216">
        <f t="shared" si="0"/>
        <v>2</v>
      </c>
      <c r="T22" s="34"/>
    </row>
    <row r="23" spans="2:20" ht="12.75">
      <c r="B23" s="93" t="s">
        <v>112</v>
      </c>
      <c r="C23" s="191">
        <v>2555</v>
      </c>
      <c r="D23" s="193">
        <v>960</v>
      </c>
      <c r="E23" s="191">
        <v>943</v>
      </c>
      <c r="F23" s="192">
        <v>1670</v>
      </c>
      <c r="G23" s="192">
        <v>2093</v>
      </c>
      <c r="H23" s="192">
        <v>1838</v>
      </c>
      <c r="I23" s="193">
        <v>2292</v>
      </c>
      <c r="J23" s="192">
        <v>1317</v>
      </c>
      <c r="K23" s="192">
        <v>1485</v>
      </c>
      <c r="L23" s="192">
        <v>2451</v>
      </c>
      <c r="M23" s="192">
        <v>2535</v>
      </c>
      <c r="N23" s="192">
        <v>1107</v>
      </c>
      <c r="O23" s="192">
        <v>1774</v>
      </c>
      <c r="P23" s="192">
        <v>2568</v>
      </c>
      <c r="Q23" s="192">
        <v>2888</v>
      </c>
      <c r="R23" s="192">
        <v>1426</v>
      </c>
      <c r="S23" s="216">
        <f t="shared" si="0"/>
        <v>29902</v>
      </c>
      <c r="T23" s="34"/>
    </row>
    <row r="24" spans="2:20" ht="12.75">
      <c r="B24" s="93" t="s">
        <v>142</v>
      </c>
      <c r="C24" s="191"/>
      <c r="D24" s="193"/>
      <c r="E24" s="191"/>
      <c r="F24" s="192"/>
      <c r="G24" s="192"/>
      <c r="H24" s="192"/>
      <c r="I24" s="193"/>
      <c r="J24" s="192"/>
      <c r="K24" s="192"/>
      <c r="L24" s="192"/>
      <c r="M24" s="192"/>
      <c r="N24" s="192"/>
      <c r="O24" s="192"/>
      <c r="P24" s="192"/>
      <c r="Q24" s="192"/>
      <c r="R24" s="192">
        <v>1</v>
      </c>
      <c r="S24" s="216">
        <f t="shared" si="0"/>
        <v>1</v>
      </c>
      <c r="T24" s="34"/>
    </row>
    <row r="25" spans="2:20" ht="12.75">
      <c r="B25" s="93" t="s">
        <v>76</v>
      </c>
      <c r="C25" s="191"/>
      <c r="D25" s="193"/>
      <c r="E25" s="191"/>
      <c r="F25" s="192"/>
      <c r="G25" s="192">
        <v>1</v>
      </c>
      <c r="H25" s="192"/>
      <c r="I25" s="193"/>
      <c r="J25" s="192"/>
      <c r="K25" s="192"/>
      <c r="L25" s="192"/>
      <c r="M25" s="192"/>
      <c r="N25" s="192"/>
      <c r="O25" s="192"/>
      <c r="P25" s="192"/>
      <c r="Q25" s="192">
        <v>6</v>
      </c>
      <c r="R25" s="192"/>
      <c r="S25" s="216">
        <f t="shared" si="0"/>
        <v>7</v>
      </c>
      <c r="T25" s="34"/>
    </row>
    <row r="26" spans="2:20" ht="12.75">
      <c r="B26" s="93" t="s">
        <v>17</v>
      </c>
      <c r="C26" s="191">
        <v>21</v>
      </c>
      <c r="D26" s="193">
        <v>3</v>
      </c>
      <c r="E26" s="191">
        <v>9</v>
      </c>
      <c r="F26" s="192">
        <v>2</v>
      </c>
      <c r="G26" s="192">
        <v>4</v>
      </c>
      <c r="H26" s="192">
        <v>5</v>
      </c>
      <c r="I26" s="193">
        <v>22</v>
      </c>
      <c r="J26" s="192">
        <v>3</v>
      </c>
      <c r="K26" s="192">
        <v>3</v>
      </c>
      <c r="L26" s="192">
        <v>27</v>
      </c>
      <c r="M26" s="192">
        <v>4</v>
      </c>
      <c r="N26" s="192">
        <v>1</v>
      </c>
      <c r="O26" s="192">
        <v>5</v>
      </c>
      <c r="P26" s="192">
        <v>32</v>
      </c>
      <c r="Q26" s="192">
        <v>1</v>
      </c>
      <c r="R26" s="192">
        <v>7</v>
      </c>
      <c r="S26" s="216">
        <f t="shared" si="0"/>
        <v>149</v>
      </c>
      <c r="T26" s="34"/>
    </row>
    <row r="27" spans="2:20" ht="12.75">
      <c r="B27" s="93" t="s">
        <v>170</v>
      </c>
      <c r="C27" s="191"/>
      <c r="D27" s="193"/>
      <c r="E27" s="191"/>
      <c r="F27" s="192">
        <v>3</v>
      </c>
      <c r="G27" s="192"/>
      <c r="H27" s="192"/>
      <c r="I27" s="193"/>
      <c r="J27" s="192">
        <v>3</v>
      </c>
      <c r="K27" s="192">
        <v>2</v>
      </c>
      <c r="L27" s="192"/>
      <c r="M27" s="192"/>
      <c r="N27" s="192"/>
      <c r="O27" s="192"/>
      <c r="P27" s="192"/>
      <c r="Q27" s="192"/>
      <c r="R27" s="192"/>
      <c r="S27" s="216">
        <f t="shared" si="0"/>
        <v>8</v>
      </c>
      <c r="T27" s="34"/>
    </row>
    <row r="28" spans="2:20" ht="12.75">
      <c r="B28" s="93" t="s">
        <v>88</v>
      </c>
      <c r="C28" s="191">
        <v>1</v>
      </c>
      <c r="D28" s="193"/>
      <c r="E28" s="191"/>
      <c r="F28" s="192"/>
      <c r="G28" s="192"/>
      <c r="H28" s="192"/>
      <c r="I28" s="193"/>
      <c r="J28" s="192"/>
      <c r="K28" s="192"/>
      <c r="L28" s="192">
        <v>2</v>
      </c>
      <c r="M28" s="192"/>
      <c r="N28" s="192"/>
      <c r="O28" s="192"/>
      <c r="P28" s="192"/>
      <c r="Q28" s="192">
        <v>2</v>
      </c>
      <c r="R28" s="192"/>
      <c r="S28" s="216">
        <f t="shared" si="0"/>
        <v>5</v>
      </c>
      <c r="T28" s="34"/>
    </row>
    <row r="29" spans="2:20" ht="12.75">
      <c r="B29" s="93" t="s">
        <v>62</v>
      </c>
      <c r="C29" s="191"/>
      <c r="D29" s="193"/>
      <c r="E29" s="191"/>
      <c r="F29" s="192"/>
      <c r="G29" s="192"/>
      <c r="H29" s="192">
        <v>1</v>
      </c>
      <c r="I29" s="193"/>
      <c r="J29" s="192"/>
      <c r="K29" s="192">
        <v>1</v>
      </c>
      <c r="L29" s="192">
        <v>2</v>
      </c>
      <c r="M29" s="192"/>
      <c r="N29" s="192"/>
      <c r="O29" s="192"/>
      <c r="P29" s="192"/>
      <c r="Q29" s="192"/>
      <c r="R29" s="192"/>
      <c r="S29" s="216">
        <f t="shared" si="0"/>
        <v>4</v>
      </c>
      <c r="T29" s="34"/>
    </row>
    <row r="30" spans="2:20" ht="12.75">
      <c r="B30" s="93" t="s">
        <v>33</v>
      </c>
      <c r="C30" s="191"/>
      <c r="D30" s="193"/>
      <c r="E30" s="191">
        <v>1</v>
      </c>
      <c r="F30" s="192"/>
      <c r="G30" s="192"/>
      <c r="H30" s="192"/>
      <c r="I30" s="193"/>
      <c r="J30" s="192"/>
      <c r="K30" s="192"/>
      <c r="L30" s="192">
        <v>4</v>
      </c>
      <c r="M30" s="192"/>
      <c r="N30" s="192"/>
      <c r="O30" s="192"/>
      <c r="P30" s="192">
        <v>2</v>
      </c>
      <c r="Q30" s="192">
        <v>1</v>
      </c>
      <c r="R30" s="192">
        <v>2</v>
      </c>
      <c r="S30" s="216">
        <f t="shared" si="0"/>
        <v>10</v>
      </c>
      <c r="T30" s="34"/>
    </row>
    <row r="31" spans="2:20" ht="12.75">
      <c r="B31" s="93" t="s">
        <v>20</v>
      </c>
      <c r="C31" s="191">
        <v>14</v>
      </c>
      <c r="D31" s="193">
        <v>6</v>
      </c>
      <c r="E31" s="191">
        <v>5</v>
      </c>
      <c r="F31" s="192">
        <v>1</v>
      </c>
      <c r="G31" s="192">
        <v>12</v>
      </c>
      <c r="H31" s="192">
        <v>25</v>
      </c>
      <c r="I31" s="193">
        <v>10</v>
      </c>
      <c r="J31" s="192">
        <v>13</v>
      </c>
      <c r="K31" s="192">
        <v>6</v>
      </c>
      <c r="L31" s="192">
        <v>66</v>
      </c>
      <c r="M31" s="192">
        <v>12</v>
      </c>
      <c r="N31" s="192">
        <v>9</v>
      </c>
      <c r="O31" s="192">
        <v>10</v>
      </c>
      <c r="P31" s="192">
        <v>28</v>
      </c>
      <c r="Q31" s="192">
        <v>13</v>
      </c>
      <c r="R31" s="192">
        <v>17</v>
      </c>
      <c r="S31" s="216">
        <f t="shared" si="0"/>
        <v>247</v>
      </c>
      <c r="T31" s="34"/>
    </row>
    <row r="32" spans="2:20" ht="12.75">
      <c r="B32" s="93" t="s">
        <v>78</v>
      </c>
      <c r="C32" s="191"/>
      <c r="D32" s="193"/>
      <c r="E32" s="191"/>
      <c r="F32" s="192"/>
      <c r="G32" s="192"/>
      <c r="H32" s="192"/>
      <c r="I32" s="193"/>
      <c r="J32" s="192"/>
      <c r="K32" s="192"/>
      <c r="L32" s="192">
        <v>4</v>
      </c>
      <c r="M32" s="192"/>
      <c r="N32" s="192"/>
      <c r="O32" s="192"/>
      <c r="P32" s="192"/>
      <c r="Q32" s="192"/>
      <c r="R32" s="192"/>
      <c r="S32" s="216">
        <f t="shared" si="0"/>
        <v>4</v>
      </c>
      <c r="T32" s="34"/>
    </row>
    <row r="33" spans="2:21" ht="12.75">
      <c r="B33" s="93" t="s">
        <v>150</v>
      </c>
      <c r="C33" s="191"/>
      <c r="D33" s="193"/>
      <c r="E33" s="191"/>
      <c r="F33" s="192"/>
      <c r="G33" s="192"/>
      <c r="H33" s="192">
        <v>1</v>
      </c>
      <c r="I33" s="193"/>
      <c r="J33" s="192"/>
      <c r="K33" s="192">
        <v>1</v>
      </c>
      <c r="L33" s="192"/>
      <c r="M33" s="192"/>
      <c r="N33" s="192"/>
      <c r="O33" s="192"/>
      <c r="P33" s="192"/>
      <c r="Q33" s="192"/>
      <c r="R33" s="192"/>
      <c r="S33" s="216">
        <f t="shared" si="0"/>
        <v>2</v>
      </c>
      <c r="T33" s="34"/>
      <c r="U33" s="157"/>
    </row>
    <row r="34" spans="2:20" ht="12.75">
      <c r="B34" s="93" t="s">
        <v>79</v>
      </c>
      <c r="C34" s="191">
        <v>1</v>
      </c>
      <c r="D34" s="193"/>
      <c r="E34" s="191"/>
      <c r="F34" s="192"/>
      <c r="G34" s="192">
        <v>1</v>
      </c>
      <c r="H34" s="192"/>
      <c r="I34" s="193"/>
      <c r="J34" s="192"/>
      <c r="K34" s="192"/>
      <c r="L34" s="192"/>
      <c r="M34" s="192">
        <v>3</v>
      </c>
      <c r="N34" s="192"/>
      <c r="O34" s="192"/>
      <c r="P34" s="192"/>
      <c r="Q34" s="192"/>
      <c r="R34" s="192"/>
      <c r="S34" s="216">
        <f t="shared" si="0"/>
        <v>5</v>
      </c>
      <c r="T34" s="34"/>
    </row>
    <row r="35" spans="2:20" ht="12.75">
      <c r="B35" s="93" t="s">
        <v>51</v>
      </c>
      <c r="C35" s="191"/>
      <c r="D35" s="193"/>
      <c r="E35" s="191"/>
      <c r="F35" s="192"/>
      <c r="G35" s="192"/>
      <c r="H35" s="192">
        <v>2</v>
      </c>
      <c r="I35" s="193"/>
      <c r="J35" s="192"/>
      <c r="K35" s="192"/>
      <c r="L35" s="192">
        <v>3</v>
      </c>
      <c r="M35" s="192"/>
      <c r="N35" s="192"/>
      <c r="O35" s="192"/>
      <c r="P35" s="192"/>
      <c r="Q35" s="192"/>
      <c r="R35" s="192"/>
      <c r="S35" s="216">
        <f t="shared" si="0"/>
        <v>5</v>
      </c>
      <c r="T35" s="34"/>
    </row>
    <row r="36" spans="2:20" ht="12.75">
      <c r="B36" s="93" t="s">
        <v>29</v>
      </c>
      <c r="C36" s="191"/>
      <c r="D36" s="193"/>
      <c r="E36" s="191"/>
      <c r="F36" s="192"/>
      <c r="G36" s="192"/>
      <c r="H36" s="192"/>
      <c r="I36" s="193"/>
      <c r="J36" s="192"/>
      <c r="K36" s="192"/>
      <c r="L36" s="192">
        <v>4</v>
      </c>
      <c r="M36" s="192"/>
      <c r="N36" s="192"/>
      <c r="O36" s="192"/>
      <c r="P36" s="192"/>
      <c r="Q36" s="192"/>
      <c r="R36" s="192"/>
      <c r="S36" s="216">
        <f t="shared" si="0"/>
        <v>4</v>
      </c>
      <c r="T36" s="34"/>
    </row>
    <row r="37" spans="2:20" ht="12.75">
      <c r="B37" s="93" t="s">
        <v>55</v>
      </c>
      <c r="C37" s="191"/>
      <c r="D37" s="193"/>
      <c r="E37" s="191"/>
      <c r="F37" s="192"/>
      <c r="G37" s="192"/>
      <c r="H37" s="192"/>
      <c r="I37" s="193"/>
      <c r="J37" s="192"/>
      <c r="K37" s="192"/>
      <c r="L37" s="192"/>
      <c r="M37" s="192"/>
      <c r="N37" s="192"/>
      <c r="O37" s="192"/>
      <c r="P37" s="192"/>
      <c r="Q37" s="192"/>
      <c r="R37" s="192">
        <v>2</v>
      </c>
      <c r="S37" s="216">
        <f t="shared" si="0"/>
        <v>2</v>
      </c>
      <c r="T37" s="34"/>
    </row>
    <row r="38" spans="2:20" ht="12.75">
      <c r="B38" s="93" t="s">
        <v>45</v>
      </c>
      <c r="C38" s="191">
        <v>1</v>
      </c>
      <c r="D38" s="193">
        <v>1</v>
      </c>
      <c r="E38" s="191"/>
      <c r="F38" s="192">
        <v>2</v>
      </c>
      <c r="G38" s="192">
        <v>2</v>
      </c>
      <c r="H38" s="192"/>
      <c r="I38" s="193">
        <v>3</v>
      </c>
      <c r="J38" s="192">
        <v>1</v>
      </c>
      <c r="K38" s="192"/>
      <c r="L38" s="192">
        <v>4</v>
      </c>
      <c r="M38" s="192"/>
      <c r="N38" s="192">
        <v>1</v>
      </c>
      <c r="O38" s="192"/>
      <c r="P38" s="192">
        <v>6</v>
      </c>
      <c r="Q38" s="192">
        <v>1</v>
      </c>
      <c r="R38" s="192">
        <v>2</v>
      </c>
      <c r="S38" s="216">
        <f t="shared" si="0"/>
        <v>24</v>
      </c>
      <c r="T38" s="34"/>
    </row>
    <row r="39" spans="2:20" ht="12.75">
      <c r="B39" s="93" t="s">
        <v>80</v>
      </c>
      <c r="C39" s="191">
        <v>3</v>
      </c>
      <c r="D39" s="193">
        <v>7</v>
      </c>
      <c r="E39" s="191">
        <v>4</v>
      </c>
      <c r="F39" s="192"/>
      <c r="G39" s="192">
        <v>18</v>
      </c>
      <c r="H39" s="192">
        <v>7</v>
      </c>
      <c r="I39" s="193">
        <v>3</v>
      </c>
      <c r="J39" s="192">
        <v>8</v>
      </c>
      <c r="K39" s="192">
        <v>2</v>
      </c>
      <c r="L39" s="192">
        <v>7</v>
      </c>
      <c r="M39" s="192">
        <v>8</v>
      </c>
      <c r="N39" s="192"/>
      <c r="O39" s="192">
        <v>2</v>
      </c>
      <c r="P39" s="192">
        <v>9</v>
      </c>
      <c r="Q39" s="192">
        <v>2</v>
      </c>
      <c r="R39" s="192">
        <v>15</v>
      </c>
      <c r="S39" s="216">
        <f t="shared" si="0"/>
        <v>95</v>
      </c>
      <c r="T39" s="34"/>
    </row>
    <row r="40" spans="2:20" ht="12.75">
      <c r="B40" s="93" t="s">
        <v>21</v>
      </c>
      <c r="C40" s="191">
        <v>2</v>
      </c>
      <c r="D40" s="193"/>
      <c r="E40" s="191"/>
      <c r="F40" s="192">
        <v>2</v>
      </c>
      <c r="G40" s="192">
        <v>8</v>
      </c>
      <c r="H40" s="192">
        <v>3</v>
      </c>
      <c r="I40" s="193">
        <v>2</v>
      </c>
      <c r="J40" s="192">
        <v>1</v>
      </c>
      <c r="K40" s="192"/>
      <c r="L40" s="192">
        <v>5</v>
      </c>
      <c r="M40" s="192">
        <v>3</v>
      </c>
      <c r="N40" s="192">
        <v>1</v>
      </c>
      <c r="O40" s="192"/>
      <c r="P40" s="192">
        <v>9</v>
      </c>
      <c r="Q40" s="192">
        <v>1</v>
      </c>
      <c r="R40" s="192">
        <v>2</v>
      </c>
      <c r="S40" s="216">
        <f t="shared" si="0"/>
        <v>39</v>
      </c>
      <c r="T40" s="34"/>
    </row>
    <row r="41" spans="2:20" ht="12.75">
      <c r="B41" s="93" t="s">
        <v>122</v>
      </c>
      <c r="C41" s="191">
        <v>2</v>
      </c>
      <c r="D41" s="193">
        <v>1</v>
      </c>
      <c r="E41" s="191">
        <v>2</v>
      </c>
      <c r="F41" s="192">
        <v>1</v>
      </c>
      <c r="G41" s="192">
        <v>6</v>
      </c>
      <c r="H41" s="192"/>
      <c r="I41" s="193">
        <v>4</v>
      </c>
      <c r="J41" s="192">
        <v>1</v>
      </c>
      <c r="K41" s="192"/>
      <c r="L41" s="192">
        <v>3</v>
      </c>
      <c r="M41" s="192">
        <v>1</v>
      </c>
      <c r="N41" s="192">
        <v>2</v>
      </c>
      <c r="O41" s="192">
        <v>2</v>
      </c>
      <c r="P41" s="192">
        <v>5</v>
      </c>
      <c r="Q41" s="192">
        <v>1</v>
      </c>
      <c r="R41" s="192">
        <v>25</v>
      </c>
      <c r="S41" s="216">
        <f t="shared" si="0"/>
        <v>56</v>
      </c>
      <c r="T41" s="34"/>
    </row>
    <row r="42" spans="2:20" ht="12.75">
      <c r="B42" s="93" t="s">
        <v>34</v>
      </c>
      <c r="C42" s="191">
        <v>2</v>
      </c>
      <c r="D42" s="193"/>
      <c r="E42" s="191">
        <v>1</v>
      </c>
      <c r="F42" s="192"/>
      <c r="G42" s="192">
        <v>1</v>
      </c>
      <c r="H42" s="192">
        <v>1</v>
      </c>
      <c r="I42" s="193">
        <v>4</v>
      </c>
      <c r="J42" s="192"/>
      <c r="K42" s="192">
        <v>3</v>
      </c>
      <c r="L42" s="192">
        <v>5</v>
      </c>
      <c r="M42" s="192"/>
      <c r="N42" s="192"/>
      <c r="O42" s="192">
        <v>1</v>
      </c>
      <c r="P42" s="192">
        <v>3</v>
      </c>
      <c r="Q42" s="192">
        <v>1</v>
      </c>
      <c r="R42" s="192">
        <v>1</v>
      </c>
      <c r="S42" s="216">
        <f t="shared" si="0"/>
        <v>23</v>
      </c>
      <c r="T42" s="34"/>
    </row>
    <row r="43" spans="2:20" ht="12.75">
      <c r="B43" s="93" t="s">
        <v>119</v>
      </c>
      <c r="C43" s="191">
        <v>36</v>
      </c>
      <c r="D43" s="193">
        <v>24</v>
      </c>
      <c r="E43" s="191">
        <v>29</v>
      </c>
      <c r="F43" s="192">
        <v>30</v>
      </c>
      <c r="G43" s="192">
        <v>27</v>
      </c>
      <c r="H43" s="192">
        <v>61</v>
      </c>
      <c r="I43" s="193">
        <v>24</v>
      </c>
      <c r="J43" s="192">
        <v>58</v>
      </c>
      <c r="K43" s="192">
        <v>57</v>
      </c>
      <c r="L43" s="192">
        <v>54</v>
      </c>
      <c r="M43" s="192">
        <v>40</v>
      </c>
      <c r="N43" s="192">
        <v>17</v>
      </c>
      <c r="O43" s="192">
        <v>19</v>
      </c>
      <c r="P43" s="192">
        <v>34</v>
      </c>
      <c r="Q43" s="192">
        <v>19</v>
      </c>
      <c r="R43" s="192">
        <v>15</v>
      </c>
      <c r="S43" s="216">
        <f t="shared" si="0"/>
        <v>544</v>
      </c>
      <c r="T43" s="34"/>
    </row>
    <row r="44" spans="2:20" ht="12.75">
      <c r="B44" s="93" t="s">
        <v>25</v>
      </c>
      <c r="C44" s="191">
        <v>4</v>
      </c>
      <c r="D44" s="193"/>
      <c r="E44" s="191"/>
      <c r="F44" s="192">
        <v>2</v>
      </c>
      <c r="G44" s="192"/>
      <c r="H44" s="192">
        <v>7</v>
      </c>
      <c r="I44" s="193">
        <v>1</v>
      </c>
      <c r="J44" s="192"/>
      <c r="K44" s="192"/>
      <c r="L44" s="192">
        <v>15</v>
      </c>
      <c r="M44" s="192">
        <v>2</v>
      </c>
      <c r="N44" s="192">
        <v>1</v>
      </c>
      <c r="O44" s="192">
        <v>5</v>
      </c>
      <c r="P44" s="192">
        <v>25</v>
      </c>
      <c r="Q44" s="192">
        <v>5</v>
      </c>
      <c r="R44" s="192">
        <v>12</v>
      </c>
      <c r="S44" s="216">
        <f t="shared" si="0"/>
        <v>79</v>
      </c>
      <c r="T44" s="34"/>
    </row>
    <row r="45" spans="2:20" ht="12.75">
      <c r="B45" s="93" t="s">
        <v>148</v>
      </c>
      <c r="C45" s="191"/>
      <c r="D45" s="193"/>
      <c r="E45" s="191"/>
      <c r="F45" s="192"/>
      <c r="G45" s="192"/>
      <c r="H45" s="192"/>
      <c r="I45" s="193"/>
      <c r="J45" s="192"/>
      <c r="K45" s="192"/>
      <c r="L45" s="192"/>
      <c r="M45" s="192">
        <v>1</v>
      </c>
      <c r="N45" s="192"/>
      <c r="O45" s="192"/>
      <c r="P45" s="192"/>
      <c r="Q45" s="192"/>
      <c r="R45" s="192"/>
      <c r="S45" s="216">
        <f t="shared" si="0"/>
        <v>1</v>
      </c>
      <c r="T45" s="34"/>
    </row>
    <row r="46" spans="2:20" ht="12.75">
      <c r="B46" s="93" t="s">
        <v>47</v>
      </c>
      <c r="C46" s="191"/>
      <c r="D46" s="193"/>
      <c r="E46" s="191"/>
      <c r="F46" s="192"/>
      <c r="G46" s="192"/>
      <c r="H46" s="192"/>
      <c r="I46" s="193"/>
      <c r="J46" s="192"/>
      <c r="K46" s="192"/>
      <c r="L46" s="192">
        <v>4</v>
      </c>
      <c r="M46" s="192"/>
      <c r="N46" s="192"/>
      <c r="O46" s="192">
        <v>1</v>
      </c>
      <c r="P46" s="192">
        <v>2</v>
      </c>
      <c r="Q46" s="192"/>
      <c r="R46" s="192">
        <v>1</v>
      </c>
      <c r="S46" s="216">
        <f t="shared" si="0"/>
        <v>8</v>
      </c>
      <c r="T46" s="11"/>
    </row>
    <row r="47" spans="2:20" ht="12.75">
      <c r="B47" s="93" t="s">
        <v>27</v>
      </c>
      <c r="C47" s="191"/>
      <c r="D47" s="193"/>
      <c r="E47" s="191"/>
      <c r="F47" s="192"/>
      <c r="G47" s="192">
        <v>3</v>
      </c>
      <c r="H47" s="192"/>
      <c r="I47" s="193">
        <v>1</v>
      </c>
      <c r="J47" s="192"/>
      <c r="K47" s="192"/>
      <c r="L47" s="192">
        <v>4</v>
      </c>
      <c r="M47" s="192"/>
      <c r="N47" s="192"/>
      <c r="O47" s="192"/>
      <c r="P47" s="192">
        <v>6</v>
      </c>
      <c r="Q47" s="192"/>
      <c r="R47" s="192">
        <v>1</v>
      </c>
      <c r="S47" s="216">
        <f t="shared" si="0"/>
        <v>15</v>
      </c>
      <c r="T47" s="11"/>
    </row>
    <row r="48" spans="2:20" ht="12.75">
      <c r="B48" s="93" t="s">
        <v>44</v>
      </c>
      <c r="C48" s="191">
        <v>18</v>
      </c>
      <c r="D48" s="193">
        <v>7</v>
      </c>
      <c r="E48" s="191">
        <v>7</v>
      </c>
      <c r="F48" s="192">
        <v>18</v>
      </c>
      <c r="G48" s="192">
        <v>12</v>
      </c>
      <c r="H48" s="192">
        <v>10</v>
      </c>
      <c r="I48" s="193">
        <v>3</v>
      </c>
      <c r="J48" s="192">
        <v>9</v>
      </c>
      <c r="K48" s="192">
        <v>3</v>
      </c>
      <c r="L48" s="192">
        <v>8</v>
      </c>
      <c r="M48" s="192">
        <v>21</v>
      </c>
      <c r="N48" s="192">
        <v>10</v>
      </c>
      <c r="O48" s="192">
        <v>5</v>
      </c>
      <c r="P48" s="192">
        <v>5</v>
      </c>
      <c r="Q48" s="192">
        <v>5</v>
      </c>
      <c r="R48" s="192"/>
      <c r="S48" s="216">
        <f t="shared" si="0"/>
        <v>141</v>
      </c>
      <c r="T48" s="23"/>
    </row>
    <row r="49" spans="2:20" ht="12.75">
      <c r="B49" s="94"/>
      <c r="C49" s="195"/>
      <c r="D49" s="197"/>
      <c r="E49" s="195"/>
      <c r="F49" s="196"/>
      <c r="G49" s="196"/>
      <c r="H49" s="196"/>
      <c r="I49" s="197"/>
      <c r="J49" s="196"/>
      <c r="K49" s="196"/>
      <c r="L49" s="196"/>
      <c r="M49" s="196"/>
      <c r="N49" s="196"/>
      <c r="O49" s="196"/>
      <c r="P49" s="196"/>
      <c r="Q49" s="196"/>
      <c r="R49" s="196"/>
      <c r="S49" s="217"/>
      <c r="T49" s="158"/>
    </row>
    <row r="50" spans="2:20" ht="12.75">
      <c r="B50" s="59" t="s">
        <v>130</v>
      </c>
      <c r="C50" s="199">
        <f aca="true" t="shared" si="1" ref="C50:S50">SUM(C10:C48)</f>
        <v>2669</v>
      </c>
      <c r="D50" s="201">
        <f t="shared" si="1"/>
        <v>1012</v>
      </c>
      <c r="E50" s="199">
        <f t="shared" si="1"/>
        <v>1006</v>
      </c>
      <c r="F50" s="200">
        <f t="shared" si="1"/>
        <v>1735</v>
      </c>
      <c r="G50" s="200">
        <f t="shared" si="1"/>
        <v>2202</v>
      </c>
      <c r="H50" s="200">
        <f t="shared" si="1"/>
        <v>1965</v>
      </c>
      <c r="I50" s="201">
        <f t="shared" si="1"/>
        <v>2399</v>
      </c>
      <c r="J50" s="200">
        <f t="shared" si="1"/>
        <v>1420</v>
      </c>
      <c r="K50" s="200">
        <f t="shared" si="1"/>
        <v>1572</v>
      </c>
      <c r="L50" s="200">
        <f t="shared" si="1"/>
        <v>2704</v>
      </c>
      <c r="M50" s="200">
        <f t="shared" si="1"/>
        <v>2640</v>
      </c>
      <c r="N50" s="200">
        <f t="shared" si="1"/>
        <v>1154</v>
      </c>
      <c r="O50" s="200">
        <f t="shared" si="1"/>
        <v>1830</v>
      </c>
      <c r="P50" s="200">
        <f t="shared" si="1"/>
        <v>2794</v>
      </c>
      <c r="Q50" s="200">
        <f t="shared" si="1"/>
        <v>2951</v>
      </c>
      <c r="R50" s="200">
        <f t="shared" si="1"/>
        <v>1563</v>
      </c>
      <c r="S50" s="218">
        <f t="shared" si="1"/>
        <v>31616</v>
      </c>
      <c r="T50" s="159"/>
    </row>
    <row r="51" spans="2:19" ht="12.75">
      <c r="B51" s="94"/>
      <c r="C51" s="195"/>
      <c r="D51" s="197"/>
      <c r="E51" s="195"/>
      <c r="F51" s="196"/>
      <c r="G51" s="196"/>
      <c r="H51" s="196"/>
      <c r="I51" s="197"/>
      <c r="J51" s="196"/>
      <c r="K51" s="196"/>
      <c r="L51" s="196"/>
      <c r="M51" s="196"/>
      <c r="N51" s="196"/>
      <c r="O51" s="196"/>
      <c r="P51" s="196"/>
      <c r="Q51" s="196"/>
      <c r="R51" s="196"/>
      <c r="S51" s="217"/>
    </row>
    <row r="52" spans="2:20" ht="12.75">
      <c r="B52" s="93" t="s">
        <v>123</v>
      </c>
      <c r="C52" s="191">
        <v>1</v>
      </c>
      <c r="D52" s="193"/>
      <c r="E52" s="191">
        <v>2</v>
      </c>
      <c r="F52" s="192"/>
      <c r="G52" s="192"/>
      <c r="H52" s="192"/>
      <c r="I52" s="193">
        <v>1</v>
      </c>
      <c r="J52" s="192"/>
      <c r="K52" s="192">
        <v>6</v>
      </c>
      <c r="L52" s="192">
        <v>2</v>
      </c>
      <c r="M52" s="192">
        <v>3</v>
      </c>
      <c r="N52" s="204"/>
      <c r="O52" s="192">
        <v>1</v>
      </c>
      <c r="P52" s="192"/>
      <c r="Q52" s="192">
        <v>3</v>
      </c>
      <c r="R52" s="192"/>
      <c r="S52" s="216">
        <f aca="true" t="shared" si="2" ref="S52:S70">SUM(C52:R52)</f>
        <v>19</v>
      </c>
      <c r="T52" s="34"/>
    </row>
    <row r="53" spans="2:20" ht="12.75">
      <c r="B53" s="93" t="s">
        <v>154</v>
      </c>
      <c r="C53" s="191"/>
      <c r="D53" s="193"/>
      <c r="E53" s="191"/>
      <c r="F53" s="192"/>
      <c r="G53" s="192"/>
      <c r="H53" s="192"/>
      <c r="I53" s="193"/>
      <c r="J53" s="192"/>
      <c r="K53" s="192"/>
      <c r="L53" s="192"/>
      <c r="M53" s="192"/>
      <c r="N53" s="204"/>
      <c r="O53" s="192"/>
      <c r="P53" s="192">
        <v>2</v>
      </c>
      <c r="Q53" s="192"/>
      <c r="R53" s="192"/>
      <c r="S53" s="216">
        <f t="shared" si="2"/>
        <v>2</v>
      </c>
      <c r="T53" s="34"/>
    </row>
    <row r="54" spans="2:20" ht="12.75">
      <c r="B54" s="93" t="s">
        <v>110</v>
      </c>
      <c r="C54" s="191"/>
      <c r="D54" s="193"/>
      <c r="E54" s="191"/>
      <c r="F54" s="192"/>
      <c r="G54" s="192"/>
      <c r="H54" s="192"/>
      <c r="I54" s="193"/>
      <c r="J54" s="192">
        <v>1</v>
      </c>
      <c r="K54" s="192"/>
      <c r="L54" s="192"/>
      <c r="M54" s="192"/>
      <c r="N54" s="192"/>
      <c r="O54" s="192"/>
      <c r="P54" s="192">
        <v>1</v>
      </c>
      <c r="Q54" s="192"/>
      <c r="R54" s="192"/>
      <c r="S54" s="216">
        <f t="shared" si="2"/>
        <v>2</v>
      </c>
      <c r="T54" s="34"/>
    </row>
    <row r="55" spans="2:20" ht="12.75">
      <c r="B55" s="93" t="s">
        <v>149</v>
      </c>
      <c r="C55" s="191"/>
      <c r="D55" s="193"/>
      <c r="E55" s="191"/>
      <c r="F55" s="192"/>
      <c r="G55" s="192"/>
      <c r="H55" s="192"/>
      <c r="I55" s="193"/>
      <c r="J55" s="192"/>
      <c r="K55" s="192"/>
      <c r="L55" s="192"/>
      <c r="M55" s="192"/>
      <c r="N55" s="192"/>
      <c r="O55" s="192"/>
      <c r="P55" s="192"/>
      <c r="Q55" s="192"/>
      <c r="R55" s="192"/>
      <c r="S55" s="216">
        <f t="shared" si="2"/>
        <v>0</v>
      </c>
      <c r="T55" s="34"/>
    </row>
    <row r="56" spans="2:20" ht="12.75">
      <c r="B56" s="93" t="s">
        <v>136</v>
      </c>
      <c r="C56" s="191"/>
      <c r="D56" s="193"/>
      <c r="E56" s="191"/>
      <c r="F56" s="192"/>
      <c r="G56" s="192"/>
      <c r="H56" s="192"/>
      <c r="I56" s="193"/>
      <c r="J56" s="192"/>
      <c r="K56" s="192"/>
      <c r="L56" s="192"/>
      <c r="M56" s="192"/>
      <c r="N56" s="192"/>
      <c r="O56" s="192"/>
      <c r="P56" s="192"/>
      <c r="Q56" s="192"/>
      <c r="R56" s="192"/>
      <c r="S56" s="216">
        <f t="shared" si="2"/>
        <v>0</v>
      </c>
      <c r="T56" s="34"/>
    </row>
    <row r="57" spans="2:20" ht="12.75">
      <c r="B57" s="93" t="s">
        <v>77</v>
      </c>
      <c r="C57" s="191"/>
      <c r="D57" s="193"/>
      <c r="E57" s="191"/>
      <c r="F57" s="192"/>
      <c r="G57" s="192"/>
      <c r="H57" s="192"/>
      <c r="I57" s="193"/>
      <c r="J57" s="192"/>
      <c r="K57" s="192"/>
      <c r="L57" s="192"/>
      <c r="M57" s="192"/>
      <c r="N57" s="192"/>
      <c r="O57" s="192"/>
      <c r="P57" s="192"/>
      <c r="Q57" s="192"/>
      <c r="R57" s="192"/>
      <c r="S57" s="216">
        <f t="shared" si="2"/>
        <v>0</v>
      </c>
      <c r="T57" s="34"/>
    </row>
    <row r="58" spans="2:20" ht="12.75">
      <c r="B58" s="93" t="s">
        <v>56</v>
      </c>
      <c r="C58" s="191"/>
      <c r="D58" s="193"/>
      <c r="E58" s="191"/>
      <c r="F58" s="192"/>
      <c r="G58" s="192"/>
      <c r="H58" s="192"/>
      <c r="I58" s="193"/>
      <c r="J58" s="192"/>
      <c r="K58" s="192"/>
      <c r="L58" s="192"/>
      <c r="M58" s="192"/>
      <c r="N58" s="192"/>
      <c r="O58" s="192"/>
      <c r="P58" s="192"/>
      <c r="Q58" s="192"/>
      <c r="R58" s="192"/>
      <c r="S58" s="216">
        <f t="shared" si="2"/>
        <v>0</v>
      </c>
      <c r="T58" s="34"/>
    </row>
    <row r="59" spans="2:20" ht="12.75">
      <c r="B59" s="93" t="s">
        <v>139</v>
      </c>
      <c r="C59" s="191"/>
      <c r="D59" s="193"/>
      <c r="E59" s="191"/>
      <c r="F59" s="192"/>
      <c r="G59" s="192">
        <v>4</v>
      </c>
      <c r="H59" s="192"/>
      <c r="I59" s="193"/>
      <c r="J59" s="192"/>
      <c r="K59" s="192">
        <v>2</v>
      </c>
      <c r="L59" s="192"/>
      <c r="M59" s="192"/>
      <c r="N59" s="192"/>
      <c r="O59" s="192"/>
      <c r="P59" s="192"/>
      <c r="Q59" s="192"/>
      <c r="R59" s="192"/>
      <c r="S59" s="216">
        <f t="shared" si="2"/>
        <v>6</v>
      </c>
      <c r="T59" s="34"/>
    </row>
    <row r="60" spans="2:20" ht="12.75">
      <c r="B60" s="93" t="s">
        <v>68</v>
      </c>
      <c r="C60" s="191"/>
      <c r="D60" s="193"/>
      <c r="E60" s="191"/>
      <c r="F60" s="192"/>
      <c r="G60" s="192">
        <v>10</v>
      </c>
      <c r="H60" s="192">
        <v>2</v>
      </c>
      <c r="I60" s="193"/>
      <c r="J60" s="192"/>
      <c r="K60" s="192">
        <v>4</v>
      </c>
      <c r="L60" s="192"/>
      <c r="M60" s="192"/>
      <c r="N60" s="192"/>
      <c r="O60" s="192"/>
      <c r="P60" s="192"/>
      <c r="Q60" s="192"/>
      <c r="R60" s="192"/>
      <c r="S60" s="216">
        <f t="shared" si="2"/>
        <v>16</v>
      </c>
      <c r="T60" s="34"/>
    </row>
    <row r="61" spans="2:20" ht="12.75">
      <c r="B61" s="93" t="s">
        <v>155</v>
      </c>
      <c r="C61" s="191"/>
      <c r="D61" s="193"/>
      <c r="E61" s="191">
        <v>1</v>
      </c>
      <c r="F61" s="192"/>
      <c r="G61" s="192"/>
      <c r="H61" s="192"/>
      <c r="I61" s="193"/>
      <c r="J61" s="192"/>
      <c r="K61" s="192"/>
      <c r="L61" s="192"/>
      <c r="M61" s="192"/>
      <c r="N61" s="192"/>
      <c r="O61" s="192"/>
      <c r="P61" s="192"/>
      <c r="Q61" s="192"/>
      <c r="R61" s="192"/>
      <c r="S61" s="216"/>
      <c r="T61" s="34"/>
    </row>
    <row r="62" spans="2:20" ht="12.75">
      <c r="B62" s="93" t="s">
        <v>66</v>
      </c>
      <c r="C62" s="191"/>
      <c r="D62" s="193"/>
      <c r="E62" s="191">
        <v>1</v>
      </c>
      <c r="F62" s="192"/>
      <c r="G62" s="205"/>
      <c r="H62" s="192"/>
      <c r="I62" s="193"/>
      <c r="J62" s="192"/>
      <c r="K62" s="192"/>
      <c r="L62" s="192"/>
      <c r="M62" s="192"/>
      <c r="N62" s="192"/>
      <c r="O62" s="192"/>
      <c r="P62" s="192"/>
      <c r="Q62" s="192"/>
      <c r="R62" s="192"/>
      <c r="S62" s="216">
        <f t="shared" si="2"/>
        <v>1</v>
      </c>
      <c r="T62" s="34"/>
    </row>
    <row r="63" spans="2:20" ht="12.75">
      <c r="B63" s="93" t="s">
        <v>129</v>
      </c>
      <c r="C63" s="191"/>
      <c r="D63" s="193"/>
      <c r="E63" s="191">
        <v>6</v>
      </c>
      <c r="F63" s="192"/>
      <c r="G63" s="192">
        <v>1</v>
      </c>
      <c r="H63" s="205"/>
      <c r="I63" s="193"/>
      <c r="J63" s="192">
        <v>5</v>
      </c>
      <c r="K63" s="192"/>
      <c r="L63" s="192"/>
      <c r="M63" s="192"/>
      <c r="N63" s="192"/>
      <c r="O63" s="192"/>
      <c r="P63" s="192"/>
      <c r="Q63" s="192"/>
      <c r="R63" s="192"/>
      <c r="S63" s="216">
        <f t="shared" si="2"/>
        <v>12</v>
      </c>
      <c r="T63" s="34"/>
    </row>
    <row r="64" spans="2:20" ht="12.75">
      <c r="B64" s="93" t="s">
        <v>19</v>
      </c>
      <c r="C64" s="191">
        <v>144</v>
      </c>
      <c r="D64" s="193">
        <v>81</v>
      </c>
      <c r="E64" s="191">
        <v>195</v>
      </c>
      <c r="F64" s="192">
        <v>357</v>
      </c>
      <c r="G64" s="192">
        <v>505</v>
      </c>
      <c r="H64" s="192">
        <v>124</v>
      </c>
      <c r="I64" s="193">
        <v>19</v>
      </c>
      <c r="J64" s="192">
        <v>95</v>
      </c>
      <c r="K64" s="192">
        <v>240</v>
      </c>
      <c r="L64" s="192">
        <v>307</v>
      </c>
      <c r="M64" s="192">
        <v>34</v>
      </c>
      <c r="N64" s="192">
        <v>62</v>
      </c>
      <c r="O64" s="192">
        <v>96</v>
      </c>
      <c r="P64" s="192">
        <v>131</v>
      </c>
      <c r="Q64" s="192">
        <v>28</v>
      </c>
      <c r="R64" s="192">
        <v>139</v>
      </c>
      <c r="S64" s="216">
        <f t="shared" si="2"/>
        <v>2557</v>
      </c>
      <c r="T64" s="34"/>
    </row>
    <row r="65" spans="2:20" ht="12.75">
      <c r="B65" s="93" t="s">
        <v>124</v>
      </c>
      <c r="C65" s="191"/>
      <c r="D65" s="193"/>
      <c r="E65" s="191"/>
      <c r="F65" s="192"/>
      <c r="G65" s="192"/>
      <c r="H65" s="192"/>
      <c r="I65" s="193"/>
      <c r="J65" s="192"/>
      <c r="K65" s="192"/>
      <c r="L65" s="192"/>
      <c r="M65" s="192"/>
      <c r="N65" s="192"/>
      <c r="O65" s="192"/>
      <c r="P65" s="192"/>
      <c r="Q65" s="192"/>
      <c r="R65" s="192"/>
      <c r="S65" s="216">
        <f t="shared" si="2"/>
        <v>0</v>
      </c>
      <c r="T65" s="160"/>
    </row>
    <row r="66" spans="2:20" ht="12.75">
      <c r="B66" s="93" t="s">
        <v>64</v>
      </c>
      <c r="C66" s="191"/>
      <c r="D66" s="193"/>
      <c r="E66" s="191"/>
      <c r="F66" s="192"/>
      <c r="G66" s="192"/>
      <c r="H66" s="192"/>
      <c r="I66" s="193"/>
      <c r="J66" s="192"/>
      <c r="K66" s="192"/>
      <c r="L66" s="192">
        <v>1</v>
      </c>
      <c r="M66" s="192"/>
      <c r="N66" s="192"/>
      <c r="O66" s="192">
        <v>1</v>
      </c>
      <c r="P66" s="192"/>
      <c r="Q66" s="192"/>
      <c r="R66" s="192"/>
      <c r="S66" s="216">
        <f t="shared" si="2"/>
        <v>2</v>
      </c>
      <c r="T66" s="160"/>
    </row>
    <row r="67" spans="2:20" ht="12.75">
      <c r="B67" s="93" t="s">
        <v>157</v>
      </c>
      <c r="C67" s="191"/>
      <c r="D67" s="193"/>
      <c r="E67" s="191"/>
      <c r="F67" s="192"/>
      <c r="G67" s="192">
        <v>1</v>
      </c>
      <c r="H67" s="192"/>
      <c r="I67" s="193"/>
      <c r="J67" s="192"/>
      <c r="K67" s="192"/>
      <c r="L67" s="192"/>
      <c r="M67" s="192"/>
      <c r="N67" s="192"/>
      <c r="O67" s="192"/>
      <c r="P67" s="192"/>
      <c r="Q67" s="192"/>
      <c r="R67" s="192"/>
      <c r="S67" s="216"/>
      <c r="T67" s="160"/>
    </row>
    <row r="68" spans="2:20" ht="12.75">
      <c r="B68" s="93" t="s">
        <v>156</v>
      </c>
      <c r="C68" s="191"/>
      <c r="D68" s="193"/>
      <c r="E68" s="191"/>
      <c r="F68" s="192">
        <v>1</v>
      </c>
      <c r="G68" s="192"/>
      <c r="H68" s="192"/>
      <c r="I68" s="193"/>
      <c r="J68" s="192"/>
      <c r="K68" s="192"/>
      <c r="L68" s="192"/>
      <c r="M68" s="192"/>
      <c r="N68" s="192"/>
      <c r="O68" s="192"/>
      <c r="P68" s="192"/>
      <c r="Q68" s="192"/>
      <c r="R68" s="192"/>
      <c r="S68" s="216"/>
      <c r="T68" s="160"/>
    </row>
    <row r="69" spans="2:20" ht="12.75">
      <c r="B69" s="93" t="s">
        <v>26</v>
      </c>
      <c r="C69" s="191">
        <v>5</v>
      </c>
      <c r="D69" s="193"/>
      <c r="E69" s="191">
        <v>4</v>
      </c>
      <c r="F69" s="192"/>
      <c r="G69" s="192">
        <v>4</v>
      </c>
      <c r="H69" s="192"/>
      <c r="I69" s="193"/>
      <c r="J69" s="192"/>
      <c r="K69" s="192"/>
      <c r="L69" s="192"/>
      <c r="M69" s="192"/>
      <c r="N69" s="192"/>
      <c r="O69" s="192"/>
      <c r="P69" s="192"/>
      <c r="Q69" s="192"/>
      <c r="R69" s="192"/>
      <c r="S69" s="216">
        <f t="shared" si="2"/>
        <v>13</v>
      </c>
      <c r="T69" s="34"/>
    </row>
    <row r="70" spans="2:20" ht="12.75">
      <c r="B70" s="93" t="s">
        <v>125</v>
      </c>
      <c r="C70" s="191"/>
      <c r="D70" s="193"/>
      <c r="E70" s="191"/>
      <c r="F70" s="192"/>
      <c r="G70" s="192">
        <v>1</v>
      </c>
      <c r="H70" s="192"/>
      <c r="I70" s="193"/>
      <c r="J70" s="192"/>
      <c r="K70" s="192">
        <v>1</v>
      </c>
      <c r="L70" s="192"/>
      <c r="M70" s="192"/>
      <c r="N70" s="192"/>
      <c r="O70" s="192"/>
      <c r="P70" s="192"/>
      <c r="Q70" s="192"/>
      <c r="R70" s="192"/>
      <c r="S70" s="216">
        <f t="shared" si="2"/>
        <v>2</v>
      </c>
      <c r="T70" s="11"/>
    </row>
    <row r="71" spans="2:19" ht="12.75">
      <c r="B71" s="94"/>
      <c r="C71" s="195"/>
      <c r="D71" s="197"/>
      <c r="E71" s="195"/>
      <c r="F71" s="196"/>
      <c r="G71" s="196"/>
      <c r="H71" s="196"/>
      <c r="I71" s="197"/>
      <c r="J71" s="196"/>
      <c r="K71" s="196"/>
      <c r="L71" s="196"/>
      <c r="M71" s="196"/>
      <c r="N71" s="196"/>
      <c r="O71" s="196"/>
      <c r="P71" s="196"/>
      <c r="Q71" s="196"/>
      <c r="R71" s="196"/>
      <c r="S71" s="217"/>
    </row>
    <row r="72" spans="2:19" ht="12.75">
      <c r="B72" s="59" t="s">
        <v>131</v>
      </c>
      <c r="C72" s="199">
        <f aca="true" t="shared" si="3" ref="C72:S72">SUM(C52:C70)</f>
        <v>150</v>
      </c>
      <c r="D72" s="201">
        <f t="shared" si="3"/>
        <v>81</v>
      </c>
      <c r="E72" s="199">
        <f t="shared" si="3"/>
        <v>209</v>
      </c>
      <c r="F72" s="200">
        <f t="shared" si="3"/>
        <v>358</v>
      </c>
      <c r="G72" s="200">
        <f t="shared" si="3"/>
        <v>526</v>
      </c>
      <c r="H72" s="200">
        <f t="shared" si="3"/>
        <v>126</v>
      </c>
      <c r="I72" s="201">
        <f t="shared" si="3"/>
        <v>20</v>
      </c>
      <c r="J72" s="200">
        <f t="shared" si="3"/>
        <v>101</v>
      </c>
      <c r="K72" s="200">
        <f t="shared" si="3"/>
        <v>253</v>
      </c>
      <c r="L72" s="200">
        <f t="shared" si="3"/>
        <v>310</v>
      </c>
      <c r="M72" s="200">
        <f t="shared" si="3"/>
        <v>37</v>
      </c>
      <c r="N72" s="200">
        <f t="shared" si="3"/>
        <v>62</v>
      </c>
      <c r="O72" s="200">
        <f t="shared" si="3"/>
        <v>98</v>
      </c>
      <c r="P72" s="200">
        <f t="shared" si="3"/>
        <v>134</v>
      </c>
      <c r="Q72" s="200">
        <f t="shared" si="3"/>
        <v>31</v>
      </c>
      <c r="R72" s="200">
        <f t="shared" si="3"/>
        <v>139</v>
      </c>
      <c r="S72" s="218">
        <f t="shared" si="3"/>
        <v>2632</v>
      </c>
    </row>
    <row r="73" spans="2:19" ht="12.75">
      <c r="B73" s="94"/>
      <c r="C73" s="195"/>
      <c r="D73" s="197"/>
      <c r="E73" s="195"/>
      <c r="F73" s="196"/>
      <c r="G73" s="196"/>
      <c r="H73" s="196"/>
      <c r="I73" s="197"/>
      <c r="J73" s="196"/>
      <c r="K73" s="196"/>
      <c r="L73" s="196"/>
      <c r="M73" s="196"/>
      <c r="N73" s="196"/>
      <c r="O73" s="196"/>
      <c r="P73" s="196"/>
      <c r="Q73" s="196"/>
      <c r="R73" s="196"/>
      <c r="S73" s="217"/>
    </row>
    <row r="74" spans="2:20" ht="12.75">
      <c r="B74" s="93" t="s">
        <v>74</v>
      </c>
      <c r="C74" s="191"/>
      <c r="D74" s="193"/>
      <c r="E74" s="191"/>
      <c r="F74" s="192"/>
      <c r="G74" s="192"/>
      <c r="H74" s="192"/>
      <c r="I74" s="193"/>
      <c r="J74" s="192"/>
      <c r="K74" s="192"/>
      <c r="L74" s="192"/>
      <c r="M74" s="192"/>
      <c r="N74" s="192"/>
      <c r="O74" s="192"/>
      <c r="P74" s="192"/>
      <c r="Q74" s="204"/>
      <c r="R74" s="192"/>
      <c r="S74" s="216">
        <f>SUM(C74:R74)</f>
        <v>0</v>
      </c>
      <c r="T74" s="34"/>
    </row>
    <row r="75" spans="2:20" ht="12.75">
      <c r="B75" s="93" t="s">
        <v>144</v>
      </c>
      <c r="C75" s="191"/>
      <c r="D75" s="193"/>
      <c r="E75" s="191"/>
      <c r="F75" s="192">
        <v>1</v>
      </c>
      <c r="G75" s="192"/>
      <c r="H75" s="192"/>
      <c r="I75" s="193"/>
      <c r="J75" s="192"/>
      <c r="K75" s="192"/>
      <c r="L75" s="192"/>
      <c r="M75" s="192"/>
      <c r="N75" s="192"/>
      <c r="O75" s="192"/>
      <c r="P75" s="192"/>
      <c r="Q75" s="204"/>
      <c r="R75" s="192"/>
      <c r="S75" s="216">
        <f>SUM(C75:R75)</f>
        <v>1</v>
      </c>
      <c r="T75" s="34"/>
    </row>
    <row r="76" spans="2:20" ht="12.75">
      <c r="B76" s="93" t="s">
        <v>31</v>
      </c>
      <c r="C76" s="191">
        <v>2</v>
      </c>
      <c r="D76" s="193">
        <v>2</v>
      </c>
      <c r="E76" s="191"/>
      <c r="F76" s="192">
        <v>1</v>
      </c>
      <c r="G76" s="192">
        <v>4</v>
      </c>
      <c r="H76" s="192">
        <v>6</v>
      </c>
      <c r="I76" s="193">
        <v>6</v>
      </c>
      <c r="J76" s="192"/>
      <c r="K76" s="192">
        <v>4</v>
      </c>
      <c r="L76" s="192">
        <v>1</v>
      </c>
      <c r="M76" s="192">
        <v>2</v>
      </c>
      <c r="N76" s="192">
        <v>1</v>
      </c>
      <c r="O76" s="192">
        <v>2</v>
      </c>
      <c r="P76" s="192">
        <v>8</v>
      </c>
      <c r="Q76" s="203">
        <v>2</v>
      </c>
      <c r="R76" s="192">
        <v>4</v>
      </c>
      <c r="S76" s="216">
        <f>SUM(C76:R76)</f>
        <v>45</v>
      </c>
      <c r="T76" s="34"/>
    </row>
    <row r="77" spans="2:20" ht="12.75">
      <c r="B77" s="93" t="s">
        <v>53</v>
      </c>
      <c r="C77" s="191"/>
      <c r="D77" s="193"/>
      <c r="E77" s="191"/>
      <c r="F77" s="192"/>
      <c r="G77" s="192"/>
      <c r="H77" s="192">
        <v>1</v>
      </c>
      <c r="I77" s="193"/>
      <c r="J77" s="192"/>
      <c r="K77" s="192"/>
      <c r="L77" s="192"/>
      <c r="M77" s="192"/>
      <c r="N77" s="192"/>
      <c r="O77" s="192">
        <v>1</v>
      </c>
      <c r="P77" s="192"/>
      <c r="Q77" s="203"/>
      <c r="R77" s="192"/>
      <c r="S77" s="216">
        <f>SUM(C77:R77)</f>
        <v>2</v>
      </c>
      <c r="T77" s="34"/>
    </row>
    <row r="78" spans="2:20" ht="12.75">
      <c r="B78" s="93" t="s">
        <v>41</v>
      </c>
      <c r="C78" s="191"/>
      <c r="D78" s="193"/>
      <c r="E78" s="191"/>
      <c r="F78" s="192"/>
      <c r="G78" s="192">
        <v>1</v>
      </c>
      <c r="H78" s="192">
        <v>1</v>
      </c>
      <c r="I78" s="193">
        <v>1</v>
      </c>
      <c r="J78" s="192"/>
      <c r="K78" s="192">
        <v>6</v>
      </c>
      <c r="L78" s="192">
        <v>3</v>
      </c>
      <c r="M78" s="192">
        <v>1</v>
      </c>
      <c r="N78" s="192"/>
      <c r="O78" s="192"/>
      <c r="P78" s="192">
        <v>2</v>
      </c>
      <c r="Q78" s="203">
        <v>3</v>
      </c>
      <c r="R78" s="192">
        <v>2</v>
      </c>
      <c r="S78" s="216">
        <f>SUM(C78:R78)</f>
        <v>20</v>
      </c>
      <c r="T78" s="34"/>
    </row>
    <row r="79" spans="2:20" ht="12.75">
      <c r="B79" s="93" t="s">
        <v>151</v>
      </c>
      <c r="C79" s="191"/>
      <c r="D79" s="193">
        <v>2</v>
      </c>
      <c r="E79" s="191"/>
      <c r="F79" s="192"/>
      <c r="G79" s="192"/>
      <c r="H79" s="192"/>
      <c r="I79" s="193"/>
      <c r="J79" s="192"/>
      <c r="K79" s="192"/>
      <c r="L79" s="192">
        <v>1</v>
      </c>
      <c r="M79" s="192"/>
      <c r="N79" s="192"/>
      <c r="O79" s="192"/>
      <c r="P79" s="192"/>
      <c r="Q79" s="203"/>
      <c r="R79" s="192"/>
      <c r="S79" s="216"/>
      <c r="T79" s="34"/>
    </row>
    <row r="80" spans="2:20" ht="12.75">
      <c r="B80" s="93" t="s">
        <v>32</v>
      </c>
      <c r="C80" s="191"/>
      <c r="D80" s="193"/>
      <c r="E80" s="191"/>
      <c r="F80" s="192">
        <v>4</v>
      </c>
      <c r="G80" s="192"/>
      <c r="H80" s="192"/>
      <c r="I80" s="193"/>
      <c r="J80" s="192"/>
      <c r="K80" s="192">
        <v>1</v>
      </c>
      <c r="L80" s="192"/>
      <c r="M80" s="192"/>
      <c r="N80" s="192"/>
      <c r="O80" s="192"/>
      <c r="P80" s="192"/>
      <c r="Q80" s="203"/>
      <c r="R80" s="192"/>
      <c r="S80" s="216">
        <f>SUM(C80:R80)</f>
        <v>5</v>
      </c>
      <c r="T80" s="160"/>
    </row>
    <row r="81" spans="2:20" ht="12.75">
      <c r="B81" s="93" t="s">
        <v>85</v>
      </c>
      <c r="C81" s="191"/>
      <c r="D81" s="193">
        <v>1</v>
      </c>
      <c r="E81" s="191"/>
      <c r="F81" s="192">
        <v>3</v>
      </c>
      <c r="G81" s="192">
        <v>1</v>
      </c>
      <c r="H81" s="192">
        <v>1</v>
      </c>
      <c r="I81" s="193"/>
      <c r="J81" s="192">
        <v>2</v>
      </c>
      <c r="K81" s="192"/>
      <c r="L81" s="192"/>
      <c r="M81" s="192"/>
      <c r="N81" s="192"/>
      <c r="O81" s="192"/>
      <c r="P81" s="192"/>
      <c r="Q81" s="203">
        <v>1</v>
      </c>
      <c r="R81" s="192"/>
      <c r="S81" s="216">
        <f>SUM(C81:R81)</f>
        <v>9</v>
      </c>
      <c r="T81" s="160"/>
    </row>
    <row r="82" spans="2:20" ht="12.75">
      <c r="B82" s="93" t="s">
        <v>18</v>
      </c>
      <c r="C82" s="191"/>
      <c r="D82" s="193">
        <v>2</v>
      </c>
      <c r="E82" s="191"/>
      <c r="F82" s="192"/>
      <c r="G82" s="192">
        <v>6</v>
      </c>
      <c r="H82" s="192">
        <v>2</v>
      </c>
      <c r="I82" s="193"/>
      <c r="J82" s="192">
        <v>1</v>
      </c>
      <c r="K82" s="192"/>
      <c r="L82" s="192">
        <v>1</v>
      </c>
      <c r="M82" s="192">
        <v>3</v>
      </c>
      <c r="N82" s="192"/>
      <c r="O82" s="192">
        <v>1</v>
      </c>
      <c r="P82" s="192">
        <v>3</v>
      </c>
      <c r="Q82" s="203">
        <v>1</v>
      </c>
      <c r="R82" s="192">
        <v>2</v>
      </c>
      <c r="S82" s="216">
        <f>SUM(C82:R82)</f>
        <v>22</v>
      </c>
      <c r="T82" s="34"/>
    </row>
    <row r="83" spans="2:20" ht="12.75">
      <c r="B83" s="93" t="s">
        <v>145</v>
      </c>
      <c r="C83" s="191"/>
      <c r="D83" s="193"/>
      <c r="E83" s="191"/>
      <c r="F83" s="192"/>
      <c r="G83" s="192"/>
      <c r="H83" s="192"/>
      <c r="I83" s="193"/>
      <c r="J83" s="192"/>
      <c r="K83" s="192"/>
      <c r="L83" s="192"/>
      <c r="M83" s="192"/>
      <c r="N83" s="192"/>
      <c r="O83" s="192"/>
      <c r="P83" s="192"/>
      <c r="Q83" s="203"/>
      <c r="R83" s="192"/>
      <c r="S83" s="216">
        <f>SUM(C83:R83)</f>
        <v>0</v>
      </c>
      <c r="T83" s="34"/>
    </row>
    <row r="84" spans="2:20" ht="12.75">
      <c r="B84" s="93" t="s">
        <v>23</v>
      </c>
      <c r="C84" s="191">
        <v>3</v>
      </c>
      <c r="D84" s="193">
        <v>1</v>
      </c>
      <c r="E84" s="191">
        <v>6</v>
      </c>
      <c r="F84" s="192">
        <v>2</v>
      </c>
      <c r="G84" s="192">
        <v>7</v>
      </c>
      <c r="H84" s="192">
        <v>9</v>
      </c>
      <c r="I84" s="193">
        <v>1</v>
      </c>
      <c r="J84" s="192">
        <v>1</v>
      </c>
      <c r="K84" s="192">
        <v>4</v>
      </c>
      <c r="L84" s="192">
        <v>12</v>
      </c>
      <c r="M84" s="192">
        <v>6</v>
      </c>
      <c r="N84" s="192">
        <v>7</v>
      </c>
      <c r="O84" s="192">
        <v>11</v>
      </c>
      <c r="P84" s="192">
        <v>19</v>
      </c>
      <c r="Q84" s="192">
        <v>1</v>
      </c>
      <c r="R84" s="192">
        <v>2</v>
      </c>
      <c r="S84" s="216">
        <f>SUM(C84:R84)</f>
        <v>92</v>
      </c>
      <c r="T84" s="34"/>
    </row>
    <row r="85" spans="2:19" ht="12.75">
      <c r="B85" s="94"/>
      <c r="C85" s="195"/>
      <c r="D85" s="197"/>
      <c r="E85" s="195"/>
      <c r="F85" s="196"/>
      <c r="G85" s="196"/>
      <c r="H85" s="196"/>
      <c r="I85" s="197"/>
      <c r="J85" s="196"/>
      <c r="K85" s="196"/>
      <c r="L85" s="196"/>
      <c r="M85" s="196"/>
      <c r="N85" s="196"/>
      <c r="O85" s="196"/>
      <c r="P85" s="196"/>
      <c r="Q85" s="206"/>
      <c r="R85" s="196"/>
      <c r="S85" s="217"/>
    </row>
    <row r="86" spans="2:19" ht="12.75">
      <c r="B86" s="59" t="s">
        <v>135</v>
      </c>
      <c r="C86" s="195"/>
      <c r="D86" s="197"/>
      <c r="E86" s="195"/>
      <c r="F86" s="196"/>
      <c r="G86" s="196"/>
      <c r="H86" s="196"/>
      <c r="I86" s="197"/>
      <c r="J86" s="196"/>
      <c r="K86" s="196"/>
      <c r="L86" s="196"/>
      <c r="M86" s="196"/>
      <c r="N86" s="196"/>
      <c r="O86" s="196"/>
      <c r="P86" s="196"/>
      <c r="Q86" s="196"/>
      <c r="R86" s="196"/>
      <c r="S86" s="217"/>
    </row>
    <row r="87" spans="2:19" ht="12.75">
      <c r="B87" s="95" t="s">
        <v>134</v>
      </c>
      <c r="C87" s="199">
        <f aca="true" t="shared" si="4" ref="C87:S87">SUM(C74:C84)</f>
        <v>5</v>
      </c>
      <c r="D87" s="201">
        <f t="shared" si="4"/>
        <v>8</v>
      </c>
      <c r="E87" s="199">
        <f t="shared" si="4"/>
        <v>6</v>
      </c>
      <c r="F87" s="200">
        <f t="shared" si="4"/>
        <v>11</v>
      </c>
      <c r="G87" s="200">
        <f t="shared" si="4"/>
        <v>19</v>
      </c>
      <c r="H87" s="200">
        <f t="shared" si="4"/>
        <v>20</v>
      </c>
      <c r="I87" s="201">
        <f t="shared" si="4"/>
        <v>8</v>
      </c>
      <c r="J87" s="200">
        <f t="shared" si="4"/>
        <v>4</v>
      </c>
      <c r="K87" s="200">
        <f t="shared" si="4"/>
        <v>15</v>
      </c>
      <c r="L87" s="200">
        <f t="shared" si="4"/>
        <v>18</v>
      </c>
      <c r="M87" s="200">
        <f t="shared" si="4"/>
        <v>12</v>
      </c>
      <c r="N87" s="200">
        <f t="shared" si="4"/>
        <v>8</v>
      </c>
      <c r="O87" s="200">
        <f t="shared" si="4"/>
        <v>15</v>
      </c>
      <c r="P87" s="200">
        <f t="shared" si="4"/>
        <v>32</v>
      </c>
      <c r="Q87" s="200">
        <f t="shared" si="4"/>
        <v>8</v>
      </c>
      <c r="R87" s="200">
        <f t="shared" si="4"/>
        <v>10</v>
      </c>
      <c r="S87" s="218">
        <f t="shared" si="4"/>
        <v>196</v>
      </c>
    </row>
    <row r="88" spans="2:19" ht="12.75">
      <c r="B88" s="94"/>
      <c r="C88" s="195"/>
      <c r="D88" s="197"/>
      <c r="E88" s="195"/>
      <c r="F88" s="196"/>
      <c r="G88" s="196"/>
      <c r="H88" s="196"/>
      <c r="I88" s="197"/>
      <c r="J88" s="196"/>
      <c r="K88" s="196"/>
      <c r="L88" s="196"/>
      <c r="M88" s="196"/>
      <c r="N88" s="196"/>
      <c r="O88" s="196"/>
      <c r="P88" s="196"/>
      <c r="Q88" s="196"/>
      <c r="R88" s="196"/>
      <c r="S88" s="217"/>
    </row>
    <row r="89" spans="2:20" ht="12.75">
      <c r="B89" s="93" t="s">
        <v>30</v>
      </c>
      <c r="C89" s="191">
        <v>27</v>
      </c>
      <c r="D89" s="193">
        <v>10</v>
      </c>
      <c r="E89" s="191">
        <v>10</v>
      </c>
      <c r="F89" s="192">
        <v>20</v>
      </c>
      <c r="G89" s="192">
        <v>10</v>
      </c>
      <c r="H89" s="192">
        <v>20</v>
      </c>
      <c r="I89" s="193">
        <v>7</v>
      </c>
      <c r="J89" s="192">
        <v>17</v>
      </c>
      <c r="K89" s="192">
        <v>23</v>
      </c>
      <c r="L89" s="192">
        <v>29</v>
      </c>
      <c r="M89" s="192">
        <v>34</v>
      </c>
      <c r="N89" s="192">
        <v>6</v>
      </c>
      <c r="O89" s="192">
        <v>19</v>
      </c>
      <c r="P89" s="192">
        <v>36</v>
      </c>
      <c r="Q89" s="192">
        <v>16</v>
      </c>
      <c r="R89" s="192">
        <v>9</v>
      </c>
      <c r="S89" s="216">
        <f aca="true" t="shared" si="5" ref="S89:S98">SUM(C89:R89)</f>
        <v>293</v>
      </c>
      <c r="T89" s="34"/>
    </row>
    <row r="90" spans="2:20" ht="12.75">
      <c r="B90" s="93" t="s">
        <v>70</v>
      </c>
      <c r="C90" s="191">
        <v>13</v>
      </c>
      <c r="D90" s="193">
        <v>1</v>
      </c>
      <c r="E90" s="191">
        <v>10</v>
      </c>
      <c r="F90" s="192">
        <v>4</v>
      </c>
      <c r="G90" s="192">
        <v>4</v>
      </c>
      <c r="H90" s="192"/>
      <c r="I90" s="193"/>
      <c r="J90" s="192">
        <v>1</v>
      </c>
      <c r="K90" s="192">
        <v>7</v>
      </c>
      <c r="L90" s="192">
        <v>1</v>
      </c>
      <c r="M90" s="192">
        <v>5</v>
      </c>
      <c r="N90" s="192">
        <v>2</v>
      </c>
      <c r="O90" s="192">
        <v>1</v>
      </c>
      <c r="P90" s="192"/>
      <c r="Q90" s="192">
        <v>1</v>
      </c>
      <c r="R90" s="192"/>
      <c r="S90" s="216">
        <f t="shared" si="5"/>
        <v>50</v>
      </c>
      <c r="T90" s="34"/>
    </row>
    <row r="91" spans="2:20" ht="12.75">
      <c r="B91" s="93" t="s">
        <v>16</v>
      </c>
      <c r="C91" s="191">
        <v>9</v>
      </c>
      <c r="D91" s="193">
        <v>7</v>
      </c>
      <c r="E91" s="191">
        <v>5</v>
      </c>
      <c r="F91" s="192">
        <v>5</v>
      </c>
      <c r="G91" s="192">
        <v>9</v>
      </c>
      <c r="H91" s="192">
        <v>14</v>
      </c>
      <c r="I91" s="193">
        <v>2</v>
      </c>
      <c r="J91" s="192"/>
      <c r="K91" s="192"/>
      <c r="L91" s="192">
        <v>12</v>
      </c>
      <c r="M91" s="192"/>
      <c r="N91" s="192">
        <v>3</v>
      </c>
      <c r="O91" s="192">
        <v>4</v>
      </c>
      <c r="P91" s="192">
        <v>22</v>
      </c>
      <c r="Q91" s="192">
        <v>3</v>
      </c>
      <c r="R91" s="192">
        <v>5</v>
      </c>
      <c r="S91" s="216">
        <f t="shared" si="5"/>
        <v>100</v>
      </c>
      <c r="T91" s="34"/>
    </row>
    <row r="92" spans="2:20" ht="12.75">
      <c r="B92" s="93" t="s">
        <v>75</v>
      </c>
      <c r="C92" s="191">
        <v>23</v>
      </c>
      <c r="D92" s="193">
        <v>11</v>
      </c>
      <c r="E92" s="191">
        <v>15</v>
      </c>
      <c r="F92" s="192">
        <v>42</v>
      </c>
      <c r="G92" s="192">
        <v>22</v>
      </c>
      <c r="H92" s="192">
        <v>34</v>
      </c>
      <c r="I92" s="193">
        <v>5</v>
      </c>
      <c r="J92" s="192">
        <v>24</v>
      </c>
      <c r="K92" s="192">
        <v>26</v>
      </c>
      <c r="L92" s="192">
        <v>30</v>
      </c>
      <c r="M92" s="192">
        <v>17</v>
      </c>
      <c r="N92" s="192">
        <v>4</v>
      </c>
      <c r="O92" s="192">
        <v>25</v>
      </c>
      <c r="P92" s="192">
        <v>12</v>
      </c>
      <c r="Q92" s="192">
        <v>17</v>
      </c>
      <c r="R92" s="192">
        <v>6</v>
      </c>
      <c r="S92" s="216">
        <f t="shared" si="5"/>
        <v>313</v>
      </c>
      <c r="T92" s="160"/>
    </row>
    <row r="93" spans="2:20" ht="12.75">
      <c r="B93" s="93" t="s">
        <v>69</v>
      </c>
      <c r="C93" s="191">
        <v>12</v>
      </c>
      <c r="D93" s="193">
        <v>1</v>
      </c>
      <c r="E93" s="191">
        <v>10</v>
      </c>
      <c r="F93" s="192">
        <v>20</v>
      </c>
      <c r="G93" s="192">
        <v>27</v>
      </c>
      <c r="H93" s="192">
        <v>29</v>
      </c>
      <c r="I93" s="193">
        <v>23</v>
      </c>
      <c r="J93" s="192">
        <v>22</v>
      </c>
      <c r="K93" s="192">
        <v>26</v>
      </c>
      <c r="L93" s="192">
        <v>40</v>
      </c>
      <c r="M93" s="192">
        <v>9</v>
      </c>
      <c r="N93" s="192">
        <v>9</v>
      </c>
      <c r="O93" s="192">
        <v>1</v>
      </c>
      <c r="P93" s="192">
        <v>11</v>
      </c>
      <c r="Q93" s="192">
        <v>16</v>
      </c>
      <c r="R93" s="192">
        <v>8</v>
      </c>
      <c r="S93" s="216">
        <f t="shared" si="5"/>
        <v>264</v>
      </c>
      <c r="T93" s="160"/>
    </row>
    <row r="94" spans="2:20" ht="12.75">
      <c r="B94" s="93" t="s">
        <v>83</v>
      </c>
      <c r="C94" s="191">
        <v>4</v>
      </c>
      <c r="D94" s="193"/>
      <c r="E94" s="191"/>
      <c r="F94" s="192">
        <v>6</v>
      </c>
      <c r="G94" s="192">
        <v>1</v>
      </c>
      <c r="H94" s="192">
        <v>1</v>
      </c>
      <c r="I94" s="193">
        <v>1</v>
      </c>
      <c r="J94" s="192">
        <v>8</v>
      </c>
      <c r="K94" s="192">
        <v>15</v>
      </c>
      <c r="L94" s="192">
        <v>2</v>
      </c>
      <c r="M94" s="192"/>
      <c r="N94" s="192"/>
      <c r="O94" s="192">
        <v>3</v>
      </c>
      <c r="P94" s="192">
        <v>1</v>
      </c>
      <c r="Q94" s="192">
        <v>3</v>
      </c>
      <c r="R94" s="192">
        <v>1</v>
      </c>
      <c r="S94" s="216">
        <f t="shared" si="5"/>
        <v>46</v>
      </c>
      <c r="T94" s="34"/>
    </row>
    <row r="95" spans="2:20" ht="12.75">
      <c r="B95" s="93" t="s">
        <v>37</v>
      </c>
      <c r="C95" s="191">
        <v>1</v>
      </c>
      <c r="D95" s="193"/>
      <c r="E95" s="191">
        <v>7</v>
      </c>
      <c r="F95" s="192">
        <v>4</v>
      </c>
      <c r="G95" s="192">
        <v>9</v>
      </c>
      <c r="H95" s="192">
        <v>5</v>
      </c>
      <c r="I95" s="193">
        <v>3</v>
      </c>
      <c r="J95" s="192">
        <v>2</v>
      </c>
      <c r="K95" s="192">
        <v>1</v>
      </c>
      <c r="L95" s="192">
        <v>3</v>
      </c>
      <c r="M95" s="192">
        <v>1</v>
      </c>
      <c r="N95" s="192">
        <v>3</v>
      </c>
      <c r="O95" s="192">
        <v>4</v>
      </c>
      <c r="P95" s="192">
        <v>7</v>
      </c>
      <c r="Q95" s="192">
        <v>2</v>
      </c>
      <c r="R95" s="192">
        <v>2</v>
      </c>
      <c r="S95" s="216">
        <f t="shared" si="5"/>
        <v>54</v>
      </c>
      <c r="T95" s="34"/>
    </row>
    <row r="96" spans="2:20" ht="12.75">
      <c r="B96" s="93" t="s">
        <v>82</v>
      </c>
      <c r="C96" s="191">
        <v>7</v>
      </c>
      <c r="D96" s="193">
        <v>3</v>
      </c>
      <c r="E96" s="191">
        <v>3</v>
      </c>
      <c r="F96" s="192">
        <v>1</v>
      </c>
      <c r="G96" s="192">
        <v>1</v>
      </c>
      <c r="H96" s="192">
        <v>6</v>
      </c>
      <c r="I96" s="193">
        <v>1</v>
      </c>
      <c r="J96" s="192">
        <v>3</v>
      </c>
      <c r="K96" s="192">
        <v>3</v>
      </c>
      <c r="L96" s="192">
        <v>37</v>
      </c>
      <c r="M96" s="192">
        <v>3</v>
      </c>
      <c r="N96" s="192">
        <v>1</v>
      </c>
      <c r="O96" s="192">
        <v>4</v>
      </c>
      <c r="P96" s="192">
        <v>21</v>
      </c>
      <c r="Q96" s="192">
        <v>7</v>
      </c>
      <c r="R96" s="192">
        <v>1</v>
      </c>
      <c r="S96" s="216">
        <f t="shared" si="5"/>
        <v>102</v>
      </c>
      <c r="T96" s="11"/>
    </row>
    <row r="97" spans="2:20" ht="12.75">
      <c r="B97" s="93" t="s">
        <v>81</v>
      </c>
      <c r="C97" s="191">
        <v>3</v>
      </c>
      <c r="D97" s="193"/>
      <c r="E97" s="191"/>
      <c r="F97" s="192">
        <v>1</v>
      </c>
      <c r="G97" s="192">
        <v>2</v>
      </c>
      <c r="H97" s="192">
        <v>7</v>
      </c>
      <c r="I97" s="193">
        <v>1</v>
      </c>
      <c r="J97" s="192"/>
      <c r="K97" s="192"/>
      <c r="L97" s="192">
        <v>3</v>
      </c>
      <c r="M97" s="192"/>
      <c r="N97" s="192"/>
      <c r="O97" s="192">
        <v>1</v>
      </c>
      <c r="P97" s="192">
        <v>4</v>
      </c>
      <c r="Q97" s="192">
        <v>6</v>
      </c>
      <c r="R97" s="192"/>
      <c r="S97" s="216">
        <f t="shared" si="5"/>
        <v>28</v>
      </c>
      <c r="T97" s="11"/>
    </row>
    <row r="98" spans="2:24" ht="12.75">
      <c r="B98" s="93" t="s">
        <v>40</v>
      </c>
      <c r="C98" s="191">
        <v>5</v>
      </c>
      <c r="D98" s="193">
        <v>1</v>
      </c>
      <c r="E98" s="191">
        <v>2</v>
      </c>
      <c r="F98" s="192">
        <v>5</v>
      </c>
      <c r="G98" s="192">
        <v>18</v>
      </c>
      <c r="H98" s="192">
        <v>6</v>
      </c>
      <c r="I98" s="193"/>
      <c r="J98" s="192">
        <v>8</v>
      </c>
      <c r="K98" s="192">
        <v>9</v>
      </c>
      <c r="L98" s="192">
        <v>14</v>
      </c>
      <c r="M98" s="192"/>
      <c r="N98" s="192">
        <v>3</v>
      </c>
      <c r="O98" s="192">
        <v>4</v>
      </c>
      <c r="P98" s="192">
        <v>4</v>
      </c>
      <c r="Q98" s="192">
        <v>1</v>
      </c>
      <c r="R98" s="192">
        <v>1</v>
      </c>
      <c r="S98" s="216">
        <f t="shared" si="5"/>
        <v>81</v>
      </c>
      <c r="T98" s="11"/>
      <c r="W98" s="161"/>
      <c r="X98" s="162"/>
    </row>
    <row r="99" spans="2:19" ht="12.75">
      <c r="B99" s="94"/>
      <c r="C99" s="195"/>
      <c r="D99" s="197"/>
      <c r="E99" s="195"/>
      <c r="F99" s="196"/>
      <c r="G99" s="196"/>
      <c r="H99" s="196"/>
      <c r="I99" s="197"/>
      <c r="J99" s="196"/>
      <c r="K99" s="196"/>
      <c r="L99" s="196"/>
      <c r="M99" s="196"/>
      <c r="N99" s="196"/>
      <c r="O99" s="196"/>
      <c r="P99" s="196"/>
      <c r="Q99" s="196"/>
      <c r="R99" s="196"/>
      <c r="S99" s="217"/>
    </row>
    <row r="100" spans="2:19" ht="12.75">
      <c r="B100" s="59" t="s">
        <v>132</v>
      </c>
      <c r="C100" s="199">
        <f aca="true" t="shared" si="6" ref="C100:R100">SUM(C89:C99)</f>
        <v>104</v>
      </c>
      <c r="D100" s="201">
        <f t="shared" si="6"/>
        <v>34</v>
      </c>
      <c r="E100" s="199">
        <f t="shared" si="6"/>
        <v>62</v>
      </c>
      <c r="F100" s="200">
        <f t="shared" si="6"/>
        <v>108</v>
      </c>
      <c r="G100" s="200">
        <f t="shared" si="6"/>
        <v>103</v>
      </c>
      <c r="H100" s="200">
        <f t="shared" si="6"/>
        <v>122</v>
      </c>
      <c r="I100" s="201">
        <f t="shared" si="6"/>
        <v>43</v>
      </c>
      <c r="J100" s="200">
        <f t="shared" si="6"/>
        <v>85</v>
      </c>
      <c r="K100" s="200">
        <f t="shared" si="6"/>
        <v>110</v>
      </c>
      <c r="L100" s="200">
        <f t="shared" si="6"/>
        <v>171</v>
      </c>
      <c r="M100" s="200">
        <f t="shared" si="6"/>
        <v>69</v>
      </c>
      <c r="N100" s="200">
        <f t="shared" si="6"/>
        <v>31</v>
      </c>
      <c r="O100" s="200">
        <f t="shared" si="6"/>
        <v>66</v>
      </c>
      <c r="P100" s="200">
        <f t="shared" si="6"/>
        <v>118</v>
      </c>
      <c r="Q100" s="200">
        <f t="shared" si="6"/>
        <v>72</v>
      </c>
      <c r="R100" s="200">
        <f t="shared" si="6"/>
        <v>33</v>
      </c>
      <c r="S100" s="218">
        <f>SUM(S89:S98)</f>
        <v>1331</v>
      </c>
    </row>
    <row r="101" spans="2:19" ht="12.75">
      <c r="B101" s="94"/>
      <c r="C101" s="195"/>
      <c r="D101" s="197"/>
      <c r="E101" s="195"/>
      <c r="F101" s="196"/>
      <c r="G101" s="196"/>
      <c r="H101" s="196"/>
      <c r="I101" s="197"/>
      <c r="J101" s="196"/>
      <c r="K101" s="196"/>
      <c r="L101" s="196"/>
      <c r="M101" s="196"/>
      <c r="N101" s="196"/>
      <c r="O101" s="196"/>
      <c r="P101" s="196"/>
      <c r="Q101" s="196"/>
      <c r="R101" s="196"/>
      <c r="S101" s="217"/>
    </row>
    <row r="102" spans="2:20" ht="12.75">
      <c r="B102" s="93" t="s">
        <v>84</v>
      </c>
      <c r="C102" s="191"/>
      <c r="D102" s="193"/>
      <c r="E102" s="191"/>
      <c r="F102" s="192"/>
      <c r="G102" s="192">
        <v>1</v>
      </c>
      <c r="H102" s="192"/>
      <c r="I102" s="193"/>
      <c r="J102" s="192"/>
      <c r="K102" s="192"/>
      <c r="L102" s="192"/>
      <c r="M102" s="192"/>
      <c r="N102" s="192"/>
      <c r="O102" s="192"/>
      <c r="P102" s="192"/>
      <c r="Q102" s="192"/>
      <c r="R102" s="192"/>
      <c r="S102" s="216">
        <f aca="true" t="shared" si="7" ref="S102:S114">SUM(C102:R102)</f>
        <v>1</v>
      </c>
      <c r="T102" s="34"/>
    </row>
    <row r="103" spans="2:20" ht="12.75">
      <c r="B103" s="93" t="s">
        <v>153</v>
      </c>
      <c r="C103" s="191"/>
      <c r="D103" s="193"/>
      <c r="E103" s="191"/>
      <c r="F103" s="192"/>
      <c r="G103" s="192"/>
      <c r="H103" s="192"/>
      <c r="I103" s="193"/>
      <c r="J103" s="192"/>
      <c r="K103" s="192"/>
      <c r="L103" s="192"/>
      <c r="M103" s="192"/>
      <c r="N103" s="192"/>
      <c r="O103" s="192">
        <v>1</v>
      </c>
      <c r="P103" s="192"/>
      <c r="Q103" s="192"/>
      <c r="R103" s="192"/>
      <c r="S103" s="216">
        <f t="shared" si="7"/>
        <v>1</v>
      </c>
      <c r="T103" s="34"/>
    </row>
    <row r="104" spans="2:20" ht="12.75">
      <c r="B104" s="93" t="s">
        <v>67</v>
      </c>
      <c r="C104" s="191"/>
      <c r="D104" s="193"/>
      <c r="E104" s="191"/>
      <c r="F104" s="192"/>
      <c r="G104" s="192"/>
      <c r="H104" s="192">
        <v>1</v>
      </c>
      <c r="I104" s="193"/>
      <c r="J104" s="192"/>
      <c r="K104" s="192">
        <v>2</v>
      </c>
      <c r="L104" s="192">
        <v>1</v>
      </c>
      <c r="M104" s="192"/>
      <c r="N104" s="192"/>
      <c r="O104" s="192"/>
      <c r="P104" s="192"/>
      <c r="Q104" s="192"/>
      <c r="R104" s="192"/>
      <c r="S104" s="216">
        <f t="shared" si="7"/>
        <v>4</v>
      </c>
      <c r="T104" s="160"/>
    </row>
    <row r="105" spans="2:20" ht="12.75">
      <c r="B105" s="93" t="s">
        <v>152</v>
      </c>
      <c r="C105" s="191"/>
      <c r="D105" s="193"/>
      <c r="E105" s="191"/>
      <c r="F105" s="192"/>
      <c r="G105" s="192"/>
      <c r="H105" s="192"/>
      <c r="I105" s="193"/>
      <c r="J105" s="192"/>
      <c r="K105" s="192"/>
      <c r="L105" s="192">
        <v>1</v>
      </c>
      <c r="M105" s="192"/>
      <c r="N105" s="192"/>
      <c r="O105" s="192"/>
      <c r="P105" s="192"/>
      <c r="Q105" s="192"/>
      <c r="R105" s="192">
        <v>3</v>
      </c>
      <c r="S105" s="216">
        <f>SUM(C105:R105)</f>
        <v>4</v>
      </c>
      <c r="T105" s="160"/>
    </row>
    <row r="106" spans="2:20" ht="12.75">
      <c r="B106" s="93" t="s">
        <v>42</v>
      </c>
      <c r="C106" s="191"/>
      <c r="D106" s="193"/>
      <c r="E106" s="191"/>
      <c r="F106" s="192"/>
      <c r="G106" s="192"/>
      <c r="H106" s="192"/>
      <c r="I106" s="193"/>
      <c r="J106" s="192"/>
      <c r="K106" s="192"/>
      <c r="L106" s="192"/>
      <c r="M106" s="192"/>
      <c r="N106" s="192"/>
      <c r="O106" s="192"/>
      <c r="P106" s="192"/>
      <c r="Q106" s="192">
        <v>3</v>
      </c>
      <c r="R106" s="205"/>
      <c r="S106" s="216">
        <f t="shared" si="7"/>
        <v>3</v>
      </c>
      <c r="T106" s="160"/>
    </row>
    <row r="107" spans="2:20" ht="12.75">
      <c r="B107" s="93" t="s">
        <v>115</v>
      </c>
      <c r="C107" s="191"/>
      <c r="D107" s="193"/>
      <c r="E107" s="191"/>
      <c r="F107" s="192"/>
      <c r="G107" s="192"/>
      <c r="H107" s="192"/>
      <c r="I107" s="193"/>
      <c r="J107" s="192"/>
      <c r="K107" s="192"/>
      <c r="L107" s="192">
        <v>1</v>
      </c>
      <c r="M107" s="192"/>
      <c r="N107" s="192"/>
      <c r="O107" s="192">
        <v>1</v>
      </c>
      <c r="P107" s="192"/>
      <c r="Q107" s="192"/>
      <c r="R107" s="192"/>
      <c r="S107" s="216">
        <f t="shared" si="7"/>
        <v>2</v>
      </c>
      <c r="T107" s="160"/>
    </row>
    <row r="108" spans="2:20" ht="12.75">
      <c r="B108" s="93" t="s">
        <v>63</v>
      </c>
      <c r="C108" s="191"/>
      <c r="D108" s="193"/>
      <c r="E108" s="191"/>
      <c r="F108" s="192"/>
      <c r="G108" s="192"/>
      <c r="H108" s="192">
        <v>1</v>
      </c>
      <c r="I108" s="193"/>
      <c r="J108" s="192"/>
      <c r="K108" s="192"/>
      <c r="L108" s="192"/>
      <c r="M108" s="192"/>
      <c r="N108" s="192"/>
      <c r="O108" s="192"/>
      <c r="P108" s="192"/>
      <c r="Q108" s="192"/>
      <c r="R108" s="192"/>
      <c r="S108" s="216">
        <f t="shared" si="7"/>
        <v>1</v>
      </c>
      <c r="T108" s="34"/>
    </row>
    <row r="109" spans="2:20" ht="12.75">
      <c r="B109" s="93" t="s">
        <v>87</v>
      </c>
      <c r="C109" s="191"/>
      <c r="D109" s="193"/>
      <c r="E109" s="191"/>
      <c r="F109" s="192"/>
      <c r="G109" s="192"/>
      <c r="H109" s="192"/>
      <c r="I109" s="193"/>
      <c r="J109" s="192"/>
      <c r="K109" s="192"/>
      <c r="L109" s="192"/>
      <c r="M109" s="192"/>
      <c r="N109" s="192"/>
      <c r="O109" s="192"/>
      <c r="P109" s="192"/>
      <c r="Q109" s="192"/>
      <c r="R109" s="192"/>
      <c r="S109" s="216">
        <f t="shared" si="7"/>
        <v>0</v>
      </c>
      <c r="T109" s="34"/>
    </row>
    <row r="110" spans="2:20" ht="12.75">
      <c r="B110" s="93" t="s">
        <v>59</v>
      </c>
      <c r="C110" s="191"/>
      <c r="D110" s="193"/>
      <c r="E110" s="191"/>
      <c r="F110" s="192"/>
      <c r="G110" s="192"/>
      <c r="H110" s="192"/>
      <c r="I110" s="193"/>
      <c r="J110" s="192"/>
      <c r="K110" s="192"/>
      <c r="L110" s="192"/>
      <c r="M110" s="192">
        <v>1</v>
      </c>
      <c r="N110" s="192"/>
      <c r="O110" s="192"/>
      <c r="P110" s="192"/>
      <c r="Q110" s="192"/>
      <c r="R110" s="192"/>
      <c r="S110" s="216">
        <f t="shared" si="7"/>
        <v>1</v>
      </c>
      <c r="T110" s="34"/>
    </row>
    <row r="111" spans="2:20" ht="12.75">
      <c r="B111" s="93" t="s">
        <v>54</v>
      </c>
      <c r="C111" s="191">
        <v>8</v>
      </c>
      <c r="D111" s="193">
        <v>13</v>
      </c>
      <c r="E111" s="191">
        <v>12</v>
      </c>
      <c r="F111" s="192">
        <v>17</v>
      </c>
      <c r="G111" s="192">
        <v>7</v>
      </c>
      <c r="H111" s="192">
        <v>2</v>
      </c>
      <c r="I111" s="193"/>
      <c r="J111" s="192"/>
      <c r="K111" s="192">
        <v>7</v>
      </c>
      <c r="L111" s="192"/>
      <c r="M111" s="192">
        <v>1</v>
      </c>
      <c r="N111" s="192"/>
      <c r="O111" s="192"/>
      <c r="P111" s="192"/>
      <c r="Q111" s="192"/>
      <c r="R111" s="192"/>
      <c r="S111" s="216">
        <f t="shared" si="7"/>
        <v>67</v>
      </c>
      <c r="T111" s="34"/>
    </row>
    <row r="112" spans="2:20" ht="12.75">
      <c r="B112" s="93" t="s">
        <v>141</v>
      </c>
      <c r="C112" s="191"/>
      <c r="D112" s="193"/>
      <c r="E112" s="191"/>
      <c r="F112" s="192"/>
      <c r="G112" s="192"/>
      <c r="H112" s="192"/>
      <c r="I112" s="193"/>
      <c r="J112" s="192"/>
      <c r="K112" s="192"/>
      <c r="L112" s="192"/>
      <c r="M112" s="192"/>
      <c r="N112" s="192"/>
      <c r="O112" s="192"/>
      <c r="P112" s="192"/>
      <c r="Q112" s="192"/>
      <c r="R112" s="192"/>
      <c r="S112" s="216">
        <f t="shared" si="7"/>
        <v>0</v>
      </c>
      <c r="T112" s="34"/>
    </row>
    <row r="113" spans="2:20" ht="12.75">
      <c r="B113" s="93" t="s">
        <v>48</v>
      </c>
      <c r="C113" s="191"/>
      <c r="D113" s="193"/>
      <c r="E113" s="191"/>
      <c r="F113" s="192"/>
      <c r="G113" s="192"/>
      <c r="H113" s="192"/>
      <c r="I113" s="193"/>
      <c r="J113" s="192"/>
      <c r="K113" s="192"/>
      <c r="L113" s="192">
        <v>3</v>
      </c>
      <c r="M113" s="192"/>
      <c r="N113" s="192"/>
      <c r="O113" s="192"/>
      <c r="P113" s="192"/>
      <c r="Q113" s="192"/>
      <c r="R113" s="192"/>
      <c r="S113" s="216">
        <f t="shared" si="7"/>
        <v>3</v>
      </c>
      <c r="T113" s="11"/>
    </row>
    <row r="114" spans="2:20" ht="12.75">
      <c r="B114" s="93" t="s">
        <v>39</v>
      </c>
      <c r="C114" s="191">
        <v>21</v>
      </c>
      <c r="D114" s="193"/>
      <c r="E114" s="191">
        <v>6</v>
      </c>
      <c r="F114" s="192"/>
      <c r="G114" s="192">
        <v>19</v>
      </c>
      <c r="H114" s="192">
        <v>20</v>
      </c>
      <c r="I114" s="193">
        <v>2</v>
      </c>
      <c r="J114" s="192">
        <v>17</v>
      </c>
      <c r="K114" s="192"/>
      <c r="L114" s="192">
        <v>6</v>
      </c>
      <c r="M114" s="192">
        <v>3</v>
      </c>
      <c r="N114" s="192">
        <v>2</v>
      </c>
      <c r="O114" s="192">
        <v>1</v>
      </c>
      <c r="P114" s="192">
        <v>13</v>
      </c>
      <c r="Q114" s="192">
        <v>4</v>
      </c>
      <c r="R114" s="192"/>
      <c r="S114" s="216">
        <f t="shared" si="7"/>
        <v>114</v>
      </c>
      <c r="T114" s="11"/>
    </row>
    <row r="115" spans="2:19" ht="12.75">
      <c r="B115" s="94"/>
      <c r="C115" s="195"/>
      <c r="D115" s="197"/>
      <c r="E115" s="195"/>
      <c r="F115" s="196"/>
      <c r="G115" s="196"/>
      <c r="H115" s="196"/>
      <c r="I115" s="197"/>
      <c r="J115" s="196"/>
      <c r="K115" s="196"/>
      <c r="L115" s="196"/>
      <c r="M115" s="196"/>
      <c r="N115" s="196"/>
      <c r="O115" s="196"/>
      <c r="P115" s="196"/>
      <c r="Q115" s="196"/>
      <c r="R115" s="196"/>
      <c r="S115" s="216"/>
    </row>
    <row r="116" spans="2:19" ht="12.75">
      <c r="B116" s="59" t="s">
        <v>133</v>
      </c>
      <c r="C116" s="199">
        <f aca="true" t="shared" si="8" ref="C116:H116">SUM(C102:C114)</f>
        <v>29</v>
      </c>
      <c r="D116" s="201">
        <f t="shared" si="8"/>
        <v>13</v>
      </c>
      <c r="E116" s="199">
        <f t="shared" si="8"/>
        <v>18</v>
      </c>
      <c r="F116" s="200">
        <f t="shared" si="8"/>
        <v>17</v>
      </c>
      <c r="G116" s="200">
        <f t="shared" si="8"/>
        <v>27</v>
      </c>
      <c r="H116" s="200">
        <f t="shared" si="8"/>
        <v>24</v>
      </c>
      <c r="I116" s="201"/>
      <c r="J116" s="200">
        <f aca="true" t="shared" si="9" ref="J116:S116">SUM(J102:J114)</f>
        <v>17</v>
      </c>
      <c r="K116" s="200">
        <f t="shared" si="9"/>
        <v>9</v>
      </c>
      <c r="L116" s="200">
        <f t="shared" si="9"/>
        <v>12</v>
      </c>
      <c r="M116" s="200">
        <f t="shared" si="9"/>
        <v>5</v>
      </c>
      <c r="N116" s="200">
        <f t="shared" si="9"/>
        <v>2</v>
      </c>
      <c r="O116" s="200">
        <f t="shared" si="9"/>
        <v>3</v>
      </c>
      <c r="P116" s="200">
        <f t="shared" si="9"/>
        <v>13</v>
      </c>
      <c r="Q116" s="200">
        <f t="shared" si="9"/>
        <v>7</v>
      </c>
      <c r="R116" s="200">
        <f t="shared" si="9"/>
        <v>3</v>
      </c>
      <c r="S116" s="218">
        <f t="shared" si="9"/>
        <v>201</v>
      </c>
    </row>
    <row r="117" spans="2:19" ht="13.5" thickBot="1">
      <c r="B117" s="96"/>
      <c r="C117" s="207"/>
      <c r="D117" s="209"/>
      <c r="E117" s="207"/>
      <c r="F117" s="208"/>
      <c r="G117" s="208"/>
      <c r="H117" s="208"/>
      <c r="I117" s="209"/>
      <c r="J117" s="208"/>
      <c r="K117" s="208"/>
      <c r="L117" s="208"/>
      <c r="M117" s="208"/>
      <c r="N117" s="208"/>
      <c r="O117" s="208"/>
      <c r="P117" s="208"/>
      <c r="Q117" s="208"/>
      <c r="R117" s="208"/>
      <c r="S117" s="219"/>
    </row>
    <row r="118" spans="2:20" ht="13.5" thickBot="1">
      <c r="B118" s="97" t="s">
        <v>126</v>
      </c>
      <c r="C118" s="211">
        <f aca="true" t="shared" si="10" ref="C118:R118">SUM(C10:C114)-C100-C87-C72-C50</f>
        <v>2957</v>
      </c>
      <c r="D118" s="213">
        <f t="shared" si="10"/>
        <v>1148</v>
      </c>
      <c r="E118" s="211">
        <f t="shared" si="10"/>
        <v>1301</v>
      </c>
      <c r="F118" s="212">
        <f t="shared" si="10"/>
        <v>2229</v>
      </c>
      <c r="G118" s="212">
        <f t="shared" si="10"/>
        <v>2877</v>
      </c>
      <c r="H118" s="212">
        <f t="shared" si="10"/>
        <v>2257</v>
      </c>
      <c r="I118" s="213">
        <f t="shared" si="10"/>
        <v>2472</v>
      </c>
      <c r="J118" s="212">
        <f t="shared" si="10"/>
        <v>1627</v>
      </c>
      <c r="K118" s="212">
        <f t="shared" si="10"/>
        <v>1959</v>
      </c>
      <c r="L118" s="212">
        <f t="shared" si="10"/>
        <v>3215</v>
      </c>
      <c r="M118" s="212">
        <f t="shared" si="10"/>
        <v>2763</v>
      </c>
      <c r="N118" s="212">
        <f t="shared" si="10"/>
        <v>1257</v>
      </c>
      <c r="O118" s="212">
        <f t="shared" si="10"/>
        <v>2012</v>
      </c>
      <c r="P118" s="212">
        <f t="shared" si="10"/>
        <v>3091</v>
      </c>
      <c r="Q118" s="212">
        <f t="shared" si="10"/>
        <v>3069</v>
      </c>
      <c r="R118" s="212">
        <f t="shared" si="10"/>
        <v>1748</v>
      </c>
      <c r="S118" s="220">
        <f>SUM(C118:R118)</f>
        <v>35982</v>
      </c>
      <c r="T118" s="35"/>
    </row>
    <row r="119" spans="2:20" ht="12.75">
      <c r="B119" s="2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2"/>
      <c r="T119" s="2"/>
    </row>
    <row r="120" spans="2:20" ht="12.75">
      <c r="B120" s="2"/>
      <c r="C120" s="165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2"/>
      <c r="T120" s="2"/>
    </row>
    <row r="121" spans="3:18" ht="12.7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</row>
    <row r="122" spans="3:18" ht="12.75">
      <c r="C122" s="166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</row>
    <row r="123" spans="3:18" ht="12.7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</row>
    <row r="124" spans="3:18" ht="12.7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</row>
    <row r="125" spans="3:18" ht="12.7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</row>
    <row r="126" spans="3:18" ht="12.7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</row>
    <row r="127" spans="3:18" ht="12.7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</row>
    <row r="128" spans="3:18" ht="12.7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</row>
    <row r="129" spans="3:18" ht="12.7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</row>
    <row r="130" spans="3:18" ht="12.7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</row>
    <row r="131" spans="3:18" ht="12.7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</row>
    <row r="132" spans="3:18" ht="12.7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</row>
    <row r="133" spans="3:18" ht="12.7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</row>
    <row r="134" spans="3:18" ht="12.7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</row>
    <row r="135" spans="3:18" ht="12.75"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</row>
    <row r="136" spans="3:18" ht="12.75"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</row>
    <row r="137" spans="3:18" ht="12.75"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</row>
    <row r="138" spans="3:18" ht="12.75"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</row>
    <row r="139" spans="3:18" ht="12.75"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</row>
    <row r="140" spans="3:18" ht="12.75"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</row>
    <row r="141" spans="3:18" ht="12.75"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</row>
    <row r="142" spans="3:18" ht="12.75"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</row>
    <row r="143" spans="3:18" ht="12.75"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</row>
    <row r="144" spans="3:18" ht="12.75"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</row>
    <row r="145" spans="3:18" ht="12.75"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</row>
    <row r="146" spans="3:18" ht="12.75"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</row>
    <row r="147" spans="3:18" ht="12.75"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</row>
    <row r="148" spans="3:18" ht="12.75"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</row>
    <row r="186" spans="23:24" ht="12.75">
      <c r="W186" s="161"/>
      <c r="X186" s="162"/>
    </row>
    <row r="274" spans="23:24" ht="12.75">
      <c r="W274" s="161"/>
      <c r="X274" s="162"/>
    </row>
    <row r="362" spans="23:24" ht="12.75">
      <c r="W362" s="161"/>
      <c r="X362" s="162"/>
    </row>
    <row r="450" spans="23:24" ht="12.75">
      <c r="W450" s="161"/>
      <c r="X450" s="162"/>
    </row>
    <row r="538" spans="23:24" ht="12.75">
      <c r="W538" s="161"/>
      <c r="X538" s="162"/>
    </row>
    <row r="626" spans="23:24" ht="12.75">
      <c r="W626" s="161"/>
      <c r="X626" s="162"/>
    </row>
    <row r="714" spans="23:24" ht="12.75">
      <c r="W714" s="161"/>
      <c r="X714" s="162"/>
    </row>
  </sheetData>
  <mergeCells count="5">
    <mergeCell ref="B1:N1"/>
    <mergeCell ref="B4:S4"/>
    <mergeCell ref="C8:D8"/>
    <mergeCell ref="E8:I8"/>
    <mergeCell ref="J8:R8"/>
  </mergeCells>
  <printOptions/>
  <pageMargins left="0.75" right="0.75" top="1" bottom="1" header="0" footer="0"/>
  <pageSetup fitToHeight="2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2"/>
  <sheetViews>
    <sheetView zoomScale="65" zoomScaleNormal="65" workbookViewId="0" topLeftCell="A1">
      <selection activeCell="B1" sqref="B1:S121"/>
    </sheetView>
  </sheetViews>
  <sheetFormatPr defaultColWidth="11.421875" defaultRowHeight="12.75"/>
  <cols>
    <col min="1" max="1" width="1.7109375" style="0" customWidth="1"/>
    <col min="2" max="2" width="27.8515625" style="0" customWidth="1"/>
    <col min="3" max="3" width="8.8515625" style="0" customWidth="1"/>
    <col min="4" max="4" width="8.28125" style="0" customWidth="1"/>
    <col min="5" max="6" width="8.140625" style="0" customWidth="1"/>
    <col min="7" max="7" width="8.28125" style="0" customWidth="1"/>
    <col min="8" max="8" width="7.7109375" style="0" customWidth="1"/>
    <col min="9" max="9" width="8.28125" style="0" customWidth="1"/>
    <col min="10" max="10" width="9.00390625" style="0" customWidth="1"/>
    <col min="11" max="12" width="8.28125" style="0" customWidth="1"/>
    <col min="13" max="13" width="8.140625" style="0" customWidth="1"/>
    <col min="14" max="14" width="8.57421875" style="0" customWidth="1"/>
    <col min="15" max="15" width="9.28125" style="0" customWidth="1"/>
    <col min="16" max="16" width="9.421875" style="0" customWidth="1"/>
    <col min="17" max="17" width="8.57421875" style="0" customWidth="1"/>
    <col min="18" max="18" width="7.8515625" style="0" customWidth="1"/>
    <col min="19" max="19" width="9.7109375" style="0" customWidth="1"/>
  </cols>
  <sheetData>
    <row r="1" spans="2:19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2"/>
    </row>
    <row r="2" spans="2:19" ht="18">
      <c r="B2" s="3">
        <v>40178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</row>
    <row r="3" spans="2:19" ht="12.75">
      <c r="B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2:19" ht="12.75"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2" t="s">
        <v>158</v>
      </c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3.5" thickBot="1">
      <c r="B7" s="19"/>
      <c r="C7" s="19" t="s">
        <v>91</v>
      </c>
      <c r="D7" s="19" t="s">
        <v>92</v>
      </c>
      <c r="E7" s="19" t="s">
        <v>93</v>
      </c>
      <c r="F7" s="19" t="s">
        <v>94</v>
      </c>
      <c r="G7" s="19" t="s">
        <v>95</v>
      </c>
      <c r="H7" s="19" t="s">
        <v>96</v>
      </c>
      <c r="I7" s="19" t="s">
        <v>97</v>
      </c>
      <c r="J7" s="19" t="s">
        <v>98</v>
      </c>
      <c r="K7" s="19" t="s">
        <v>99</v>
      </c>
      <c r="L7" s="19" t="s">
        <v>100</v>
      </c>
      <c r="M7" s="19" t="s">
        <v>101</v>
      </c>
      <c r="N7" s="19" t="s">
        <v>102</v>
      </c>
      <c r="O7" s="19" t="s">
        <v>103</v>
      </c>
      <c r="P7" s="19" t="s">
        <v>104</v>
      </c>
      <c r="Q7" s="19" t="s">
        <v>105</v>
      </c>
      <c r="R7" s="19" t="s">
        <v>106</v>
      </c>
      <c r="S7" s="20"/>
    </row>
    <row r="8" spans="2:19" ht="13.5" thickBot="1">
      <c r="B8" s="11"/>
      <c r="C8" s="246" t="s">
        <v>1</v>
      </c>
      <c r="D8" s="247"/>
      <c r="E8" s="246" t="s">
        <v>2</v>
      </c>
      <c r="F8" s="248"/>
      <c r="G8" s="248"/>
      <c r="H8" s="248"/>
      <c r="I8" s="247"/>
      <c r="J8" s="250" t="s">
        <v>7</v>
      </c>
      <c r="K8" s="250"/>
      <c r="L8" s="250"/>
      <c r="M8" s="250"/>
      <c r="N8" s="250"/>
      <c r="O8" s="250"/>
      <c r="P8" s="250"/>
      <c r="Q8" s="250"/>
      <c r="R8" s="251"/>
      <c r="S8" s="9"/>
    </row>
    <row r="9" spans="2:19" ht="13.5" thickBot="1">
      <c r="B9" s="11"/>
      <c r="C9" s="43" t="s">
        <v>3</v>
      </c>
      <c r="D9" s="44" t="s">
        <v>4</v>
      </c>
      <c r="E9" s="43" t="s">
        <v>3</v>
      </c>
      <c r="F9" s="31" t="s">
        <v>4</v>
      </c>
      <c r="G9" s="31" t="s">
        <v>5</v>
      </c>
      <c r="H9" s="31" t="s">
        <v>6</v>
      </c>
      <c r="I9" s="44" t="s">
        <v>8</v>
      </c>
      <c r="J9" s="32" t="s">
        <v>3</v>
      </c>
      <c r="K9" s="32" t="s">
        <v>4</v>
      </c>
      <c r="L9" s="32" t="s">
        <v>5</v>
      </c>
      <c r="M9" s="32" t="s">
        <v>6</v>
      </c>
      <c r="N9" s="32" t="s">
        <v>8</v>
      </c>
      <c r="O9" s="32" t="s">
        <v>9</v>
      </c>
      <c r="P9" s="32" t="s">
        <v>10</v>
      </c>
      <c r="Q9" s="32" t="s">
        <v>28</v>
      </c>
      <c r="R9" s="32" t="s">
        <v>58</v>
      </c>
      <c r="S9" s="47" t="s">
        <v>11</v>
      </c>
    </row>
    <row r="10" spans="2:19" ht="12.75">
      <c r="B10" s="92" t="s">
        <v>72</v>
      </c>
      <c r="C10" s="187"/>
      <c r="D10" s="189"/>
      <c r="E10" s="187"/>
      <c r="F10" s="188"/>
      <c r="G10" s="188"/>
      <c r="H10" s="188">
        <v>1</v>
      </c>
      <c r="I10" s="189"/>
      <c r="J10" s="188"/>
      <c r="K10" s="188"/>
      <c r="L10" s="188">
        <v>1</v>
      </c>
      <c r="M10" s="188"/>
      <c r="N10" s="188"/>
      <c r="O10" s="188"/>
      <c r="P10" s="188">
        <v>1</v>
      </c>
      <c r="Q10" s="188"/>
      <c r="R10" s="188"/>
      <c r="S10" s="215">
        <f aca="true" t="shared" si="0" ref="S10:S48">SUM(C10:R10)</f>
        <v>3</v>
      </c>
    </row>
    <row r="11" spans="2:19" ht="12.75">
      <c r="B11" s="93" t="s">
        <v>14</v>
      </c>
      <c r="C11" s="191">
        <v>6</v>
      </c>
      <c r="D11" s="193">
        <v>2</v>
      </c>
      <c r="E11" s="191">
        <v>1</v>
      </c>
      <c r="F11" s="192">
        <v>1</v>
      </c>
      <c r="G11" s="192">
        <v>6</v>
      </c>
      <c r="H11" s="192">
        <v>2</v>
      </c>
      <c r="I11" s="193">
        <v>22</v>
      </c>
      <c r="J11" s="192">
        <v>1</v>
      </c>
      <c r="K11" s="192">
        <v>1</v>
      </c>
      <c r="L11" s="192">
        <v>22</v>
      </c>
      <c r="M11" s="192">
        <v>7</v>
      </c>
      <c r="N11" s="192">
        <v>2</v>
      </c>
      <c r="O11" s="192">
        <v>2</v>
      </c>
      <c r="P11" s="192">
        <v>18</v>
      </c>
      <c r="Q11" s="192">
        <v>4</v>
      </c>
      <c r="R11" s="192">
        <v>25</v>
      </c>
      <c r="S11" s="216">
        <f t="shared" si="0"/>
        <v>122</v>
      </c>
    </row>
    <row r="12" spans="2:19" ht="12.75">
      <c r="B12" s="93" t="s">
        <v>49</v>
      </c>
      <c r="C12" s="191"/>
      <c r="D12" s="193"/>
      <c r="E12" s="191"/>
      <c r="F12" s="192"/>
      <c r="G12" s="192"/>
      <c r="H12" s="192"/>
      <c r="I12" s="193"/>
      <c r="J12" s="192"/>
      <c r="K12" s="192"/>
      <c r="L12" s="192">
        <v>1</v>
      </c>
      <c r="M12" s="192"/>
      <c r="N12" s="192"/>
      <c r="O12" s="192">
        <v>1</v>
      </c>
      <c r="P12" s="192"/>
      <c r="Q12" s="192"/>
      <c r="R12" s="192"/>
      <c r="S12" s="216">
        <f t="shared" si="0"/>
        <v>2</v>
      </c>
    </row>
    <row r="13" spans="2:19" ht="12.75">
      <c r="B13" s="93" t="s">
        <v>107</v>
      </c>
      <c r="C13" s="191"/>
      <c r="D13" s="193"/>
      <c r="E13" s="191"/>
      <c r="F13" s="192"/>
      <c r="G13" s="192"/>
      <c r="H13" s="192"/>
      <c r="I13" s="193"/>
      <c r="J13" s="192"/>
      <c r="K13" s="192"/>
      <c r="L13" s="192"/>
      <c r="M13" s="192"/>
      <c r="N13" s="192"/>
      <c r="O13" s="192"/>
      <c r="P13" s="192"/>
      <c r="Q13" s="192"/>
      <c r="R13" s="192"/>
      <c r="S13" s="216">
        <f t="shared" si="0"/>
        <v>0</v>
      </c>
    </row>
    <row r="14" spans="2:19" ht="12.75">
      <c r="B14" s="93" t="s">
        <v>86</v>
      </c>
      <c r="C14" s="191"/>
      <c r="D14" s="193">
        <v>1</v>
      </c>
      <c r="E14" s="191"/>
      <c r="F14" s="192"/>
      <c r="G14" s="192">
        <v>2</v>
      </c>
      <c r="H14" s="192"/>
      <c r="I14" s="193"/>
      <c r="J14" s="192"/>
      <c r="K14" s="192"/>
      <c r="L14" s="192">
        <v>2</v>
      </c>
      <c r="M14" s="192"/>
      <c r="N14" s="192"/>
      <c r="O14" s="192"/>
      <c r="P14" s="192">
        <v>2</v>
      </c>
      <c r="Q14" s="192">
        <v>1</v>
      </c>
      <c r="R14" s="192"/>
      <c r="S14" s="216">
        <f t="shared" si="0"/>
        <v>8</v>
      </c>
    </row>
    <row r="15" spans="2:19" ht="12.75">
      <c r="B15" s="93" t="s">
        <v>38</v>
      </c>
      <c r="C15" s="191"/>
      <c r="D15" s="193"/>
      <c r="E15" s="191"/>
      <c r="F15" s="192"/>
      <c r="G15" s="192">
        <v>1</v>
      </c>
      <c r="H15" s="192"/>
      <c r="I15" s="193">
        <v>2</v>
      </c>
      <c r="J15" s="192">
        <v>1</v>
      </c>
      <c r="K15" s="192">
        <v>6</v>
      </c>
      <c r="L15" s="192">
        <v>7</v>
      </c>
      <c r="M15" s="192"/>
      <c r="N15" s="192"/>
      <c r="O15" s="192">
        <v>4</v>
      </c>
      <c r="P15" s="192">
        <v>14</v>
      </c>
      <c r="Q15" s="192">
        <v>1</v>
      </c>
      <c r="R15" s="192"/>
      <c r="S15" s="216">
        <f t="shared" si="0"/>
        <v>36</v>
      </c>
    </row>
    <row r="16" spans="2:19" ht="12.75">
      <c r="B16" s="93" t="s">
        <v>46</v>
      </c>
      <c r="C16" s="191"/>
      <c r="D16" s="193">
        <v>1</v>
      </c>
      <c r="E16" s="191"/>
      <c r="F16" s="192">
        <v>2</v>
      </c>
      <c r="G16" s="192"/>
      <c r="H16" s="192"/>
      <c r="I16" s="193">
        <v>2</v>
      </c>
      <c r="J16" s="192"/>
      <c r="K16" s="192"/>
      <c r="L16" s="192"/>
      <c r="M16" s="192"/>
      <c r="N16" s="192">
        <v>2</v>
      </c>
      <c r="O16" s="192"/>
      <c r="P16" s="192">
        <v>2</v>
      </c>
      <c r="Q16" s="192"/>
      <c r="R16" s="192"/>
      <c r="S16" s="216">
        <f t="shared" si="0"/>
        <v>9</v>
      </c>
    </row>
    <row r="17" spans="2:19" ht="12.75">
      <c r="B17" s="93" t="s">
        <v>121</v>
      </c>
      <c r="C17" s="191"/>
      <c r="D17" s="193"/>
      <c r="E17" s="191"/>
      <c r="F17" s="192"/>
      <c r="G17" s="192"/>
      <c r="H17" s="192"/>
      <c r="I17" s="193"/>
      <c r="J17" s="192">
        <v>4</v>
      </c>
      <c r="K17" s="192"/>
      <c r="L17" s="192">
        <v>1</v>
      </c>
      <c r="M17" s="192">
        <v>2</v>
      </c>
      <c r="N17" s="192"/>
      <c r="O17" s="192"/>
      <c r="P17" s="192">
        <v>1</v>
      </c>
      <c r="Q17" s="192"/>
      <c r="R17" s="192"/>
      <c r="S17" s="216">
        <f t="shared" si="0"/>
        <v>8</v>
      </c>
    </row>
    <row r="18" spans="2:19" ht="12.75">
      <c r="B18" s="93" t="s">
        <v>36</v>
      </c>
      <c r="C18" s="191">
        <v>8</v>
      </c>
      <c r="D18" s="193"/>
      <c r="E18" s="191"/>
      <c r="F18" s="192">
        <v>2</v>
      </c>
      <c r="G18" s="192">
        <v>6</v>
      </c>
      <c r="H18" s="192"/>
      <c r="I18" s="193"/>
      <c r="J18" s="192"/>
      <c r="K18" s="192"/>
      <c r="L18" s="192">
        <v>1</v>
      </c>
      <c r="M18" s="192"/>
      <c r="N18" s="192"/>
      <c r="O18" s="192">
        <v>1</v>
      </c>
      <c r="P18" s="192">
        <v>15</v>
      </c>
      <c r="Q18" s="192"/>
      <c r="R18" s="192">
        <v>1</v>
      </c>
      <c r="S18" s="216">
        <f t="shared" si="0"/>
        <v>34</v>
      </c>
    </row>
    <row r="19" spans="2:19" ht="12.75">
      <c r="B19" s="93" t="s">
        <v>50</v>
      </c>
      <c r="C19" s="191"/>
      <c r="D19" s="193"/>
      <c r="E19" s="191"/>
      <c r="F19" s="192">
        <v>1</v>
      </c>
      <c r="G19" s="192"/>
      <c r="H19" s="192"/>
      <c r="I19" s="193"/>
      <c r="J19" s="192"/>
      <c r="K19" s="192"/>
      <c r="L19" s="192"/>
      <c r="M19" s="192"/>
      <c r="N19" s="192"/>
      <c r="O19" s="192"/>
      <c r="P19" s="192">
        <v>1</v>
      </c>
      <c r="Q19" s="192"/>
      <c r="R19" s="192"/>
      <c r="S19" s="216">
        <f t="shared" si="0"/>
        <v>2</v>
      </c>
    </row>
    <row r="20" spans="2:19" ht="12.75">
      <c r="B20" s="93" t="s">
        <v>89</v>
      </c>
      <c r="C20" s="191"/>
      <c r="D20" s="193"/>
      <c r="E20" s="191"/>
      <c r="F20" s="192"/>
      <c r="G20" s="192"/>
      <c r="H20" s="192"/>
      <c r="I20" s="193"/>
      <c r="J20" s="192"/>
      <c r="K20" s="192"/>
      <c r="L20" s="192"/>
      <c r="M20" s="192"/>
      <c r="N20" s="192"/>
      <c r="O20" s="192"/>
      <c r="P20" s="192">
        <v>1</v>
      </c>
      <c r="Q20" s="192"/>
      <c r="R20" s="192"/>
      <c r="S20" s="216">
        <f t="shared" si="0"/>
        <v>1</v>
      </c>
    </row>
    <row r="21" spans="2:19" ht="12.75">
      <c r="B21" s="93" t="s">
        <v>90</v>
      </c>
      <c r="C21" s="191"/>
      <c r="D21" s="193"/>
      <c r="E21" s="191">
        <v>1</v>
      </c>
      <c r="F21" s="192"/>
      <c r="G21" s="192"/>
      <c r="H21" s="192"/>
      <c r="I21" s="193"/>
      <c r="J21" s="192"/>
      <c r="K21" s="192"/>
      <c r="L21" s="192"/>
      <c r="M21" s="192"/>
      <c r="N21" s="192"/>
      <c r="O21" s="192"/>
      <c r="P21" s="192"/>
      <c r="Q21" s="192"/>
      <c r="R21" s="192">
        <v>2</v>
      </c>
      <c r="S21" s="216">
        <f t="shared" si="0"/>
        <v>3</v>
      </c>
    </row>
    <row r="22" spans="2:19" ht="12.75">
      <c r="B22" s="93" t="s">
        <v>140</v>
      </c>
      <c r="C22" s="191"/>
      <c r="D22" s="193"/>
      <c r="E22" s="191">
        <v>2</v>
      </c>
      <c r="F22" s="192"/>
      <c r="G22" s="192"/>
      <c r="H22" s="192"/>
      <c r="I22" s="193"/>
      <c r="J22" s="192"/>
      <c r="K22" s="192"/>
      <c r="L22" s="192"/>
      <c r="M22" s="192"/>
      <c r="N22" s="192"/>
      <c r="O22" s="192"/>
      <c r="P22" s="192"/>
      <c r="Q22" s="192"/>
      <c r="R22" s="192"/>
      <c r="S22" s="216">
        <f t="shared" si="0"/>
        <v>2</v>
      </c>
    </row>
    <row r="23" spans="2:19" ht="12.75">
      <c r="B23" s="93" t="s">
        <v>112</v>
      </c>
      <c r="C23" s="191">
        <v>2577</v>
      </c>
      <c r="D23" s="193">
        <v>1039</v>
      </c>
      <c r="E23" s="191">
        <v>942</v>
      </c>
      <c r="F23" s="192">
        <v>1674</v>
      </c>
      <c r="G23" s="192">
        <v>2099</v>
      </c>
      <c r="H23" s="192">
        <v>1883</v>
      </c>
      <c r="I23" s="193">
        <v>2345</v>
      </c>
      <c r="J23" s="192">
        <v>1324</v>
      </c>
      <c r="K23" s="192">
        <v>1562</v>
      </c>
      <c r="L23" s="192">
        <v>2406</v>
      </c>
      <c r="M23" s="192">
        <v>2557</v>
      </c>
      <c r="N23" s="192">
        <v>1124</v>
      </c>
      <c r="O23" s="192">
        <v>1775</v>
      </c>
      <c r="P23" s="192">
        <v>2629</v>
      </c>
      <c r="Q23" s="192">
        <v>2898</v>
      </c>
      <c r="R23" s="192">
        <v>1487</v>
      </c>
      <c r="S23" s="216">
        <f t="shared" si="0"/>
        <v>30321</v>
      </c>
    </row>
    <row r="24" spans="2:19" ht="12.75">
      <c r="B24" s="93" t="s">
        <v>142</v>
      </c>
      <c r="C24" s="191"/>
      <c r="D24" s="193"/>
      <c r="E24" s="191"/>
      <c r="F24" s="192"/>
      <c r="G24" s="192"/>
      <c r="H24" s="192"/>
      <c r="I24" s="193"/>
      <c r="J24" s="192"/>
      <c r="K24" s="192"/>
      <c r="L24" s="192"/>
      <c r="M24" s="192"/>
      <c r="N24" s="192"/>
      <c r="O24" s="192"/>
      <c r="P24" s="192"/>
      <c r="Q24" s="192"/>
      <c r="R24" s="192">
        <v>1</v>
      </c>
      <c r="S24" s="216">
        <f t="shared" si="0"/>
        <v>1</v>
      </c>
    </row>
    <row r="25" spans="2:19" ht="12.75">
      <c r="B25" s="93" t="s">
        <v>76</v>
      </c>
      <c r="C25" s="191"/>
      <c r="D25" s="193"/>
      <c r="E25" s="191"/>
      <c r="F25" s="192"/>
      <c r="G25" s="192">
        <v>1</v>
      </c>
      <c r="H25" s="192"/>
      <c r="I25" s="193"/>
      <c r="J25" s="192"/>
      <c r="K25" s="192"/>
      <c r="L25" s="192"/>
      <c r="M25" s="192"/>
      <c r="N25" s="192"/>
      <c r="O25" s="192"/>
      <c r="P25" s="192"/>
      <c r="Q25" s="192"/>
      <c r="R25" s="192"/>
      <c r="S25" s="216">
        <f t="shared" si="0"/>
        <v>1</v>
      </c>
    </row>
    <row r="26" spans="2:19" ht="12.75">
      <c r="B26" s="93" t="s">
        <v>17</v>
      </c>
      <c r="C26" s="191">
        <v>21</v>
      </c>
      <c r="D26" s="193">
        <v>5</v>
      </c>
      <c r="E26" s="191">
        <v>11</v>
      </c>
      <c r="F26" s="192">
        <v>1</v>
      </c>
      <c r="G26" s="192">
        <v>3</v>
      </c>
      <c r="H26" s="192">
        <v>6</v>
      </c>
      <c r="I26" s="193">
        <v>21</v>
      </c>
      <c r="J26" s="192">
        <v>4</v>
      </c>
      <c r="K26" s="192">
        <v>3</v>
      </c>
      <c r="L26" s="192">
        <v>25</v>
      </c>
      <c r="M26" s="192">
        <v>2</v>
      </c>
      <c r="N26" s="192">
        <v>1</v>
      </c>
      <c r="O26" s="192">
        <v>6</v>
      </c>
      <c r="P26" s="192">
        <v>32</v>
      </c>
      <c r="Q26" s="192">
        <v>6</v>
      </c>
      <c r="R26" s="192">
        <v>6</v>
      </c>
      <c r="S26" s="216">
        <f t="shared" si="0"/>
        <v>153</v>
      </c>
    </row>
    <row r="27" spans="2:19" ht="12.75">
      <c r="B27" s="93" t="s">
        <v>170</v>
      </c>
      <c r="C27" s="191"/>
      <c r="D27" s="193"/>
      <c r="E27" s="191">
        <v>4</v>
      </c>
      <c r="F27" s="192">
        <v>4</v>
      </c>
      <c r="G27" s="192"/>
      <c r="H27" s="192"/>
      <c r="I27" s="193"/>
      <c r="J27" s="192">
        <v>5</v>
      </c>
      <c r="K27" s="192">
        <v>3</v>
      </c>
      <c r="L27" s="192"/>
      <c r="M27" s="192"/>
      <c r="N27" s="192"/>
      <c r="O27" s="192"/>
      <c r="P27" s="192"/>
      <c r="Q27" s="192"/>
      <c r="R27" s="192"/>
      <c r="S27" s="216">
        <f t="shared" si="0"/>
        <v>16</v>
      </c>
    </row>
    <row r="28" spans="2:19" ht="12.75">
      <c r="B28" s="93" t="s">
        <v>88</v>
      </c>
      <c r="C28" s="191">
        <v>1</v>
      </c>
      <c r="D28" s="193"/>
      <c r="E28" s="191"/>
      <c r="F28" s="192">
        <v>1</v>
      </c>
      <c r="G28" s="192"/>
      <c r="H28" s="192"/>
      <c r="I28" s="193"/>
      <c r="J28" s="192"/>
      <c r="K28" s="192"/>
      <c r="L28" s="192">
        <v>3</v>
      </c>
      <c r="M28" s="192"/>
      <c r="N28" s="192"/>
      <c r="O28" s="192"/>
      <c r="P28" s="192"/>
      <c r="Q28" s="192">
        <v>1</v>
      </c>
      <c r="R28" s="192"/>
      <c r="S28" s="216">
        <f t="shared" si="0"/>
        <v>6</v>
      </c>
    </row>
    <row r="29" spans="2:19" ht="12.75">
      <c r="B29" s="93" t="s">
        <v>62</v>
      </c>
      <c r="C29" s="191"/>
      <c r="D29" s="193"/>
      <c r="E29" s="191"/>
      <c r="F29" s="192"/>
      <c r="G29" s="192"/>
      <c r="H29" s="192"/>
      <c r="I29" s="193"/>
      <c r="J29" s="192"/>
      <c r="K29" s="192">
        <v>1</v>
      </c>
      <c r="L29" s="192">
        <v>2</v>
      </c>
      <c r="M29" s="192"/>
      <c r="N29" s="192"/>
      <c r="O29" s="192"/>
      <c r="P29" s="192"/>
      <c r="Q29" s="192"/>
      <c r="R29" s="192"/>
      <c r="S29" s="216">
        <f t="shared" si="0"/>
        <v>3</v>
      </c>
    </row>
    <row r="30" spans="2:19" ht="12.75">
      <c r="B30" s="93" t="s">
        <v>33</v>
      </c>
      <c r="C30" s="191"/>
      <c r="D30" s="193"/>
      <c r="E30" s="191">
        <v>1</v>
      </c>
      <c r="F30" s="192"/>
      <c r="G30" s="192"/>
      <c r="H30" s="192"/>
      <c r="I30" s="193"/>
      <c r="J30" s="192"/>
      <c r="K30" s="192"/>
      <c r="L30" s="192">
        <v>3</v>
      </c>
      <c r="M30" s="192"/>
      <c r="N30" s="192"/>
      <c r="O30" s="192"/>
      <c r="P30" s="192">
        <v>2</v>
      </c>
      <c r="Q30" s="192">
        <v>1</v>
      </c>
      <c r="R30" s="192">
        <v>3</v>
      </c>
      <c r="S30" s="216">
        <f t="shared" si="0"/>
        <v>10</v>
      </c>
    </row>
    <row r="31" spans="2:19" ht="12.75">
      <c r="B31" s="93" t="s">
        <v>20</v>
      </c>
      <c r="C31" s="191">
        <v>16</v>
      </c>
      <c r="D31" s="193">
        <v>4</v>
      </c>
      <c r="E31" s="191">
        <v>5</v>
      </c>
      <c r="F31" s="192">
        <v>2</v>
      </c>
      <c r="G31" s="192">
        <v>10</v>
      </c>
      <c r="H31" s="192">
        <v>27</v>
      </c>
      <c r="I31" s="193">
        <v>11</v>
      </c>
      <c r="J31" s="192">
        <v>12</v>
      </c>
      <c r="K31" s="192">
        <v>5</v>
      </c>
      <c r="L31" s="192">
        <v>67</v>
      </c>
      <c r="M31" s="192">
        <v>16</v>
      </c>
      <c r="N31" s="192">
        <v>5</v>
      </c>
      <c r="O31" s="192">
        <v>9</v>
      </c>
      <c r="P31" s="192">
        <v>36</v>
      </c>
      <c r="Q31" s="192">
        <v>17</v>
      </c>
      <c r="R31" s="192">
        <v>20</v>
      </c>
      <c r="S31" s="216">
        <f t="shared" si="0"/>
        <v>262</v>
      </c>
    </row>
    <row r="32" spans="2:19" ht="12.75">
      <c r="B32" s="93" t="s">
        <v>78</v>
      </c>
      <c r="C32" s="191"/>
      <c r="D32" s="193"/>
      <c r="E32" s="191"/>
      <c r="F32" s="192"/>
      <c r="G32" s="192">
        <v>2</v>
      </c>
      <c r="H32" s="192"/>
      <c r="I32" s="193"/>
      <c r="J32" s="192"/>
      <c r="K32" s="192"/>
      <c r="L32" s="192">
        <v>2</v>
      </c>
      <c r="M32" s="192">
        <v>1</v>
      </c>
      <c r="N32" s="192"/>
      <c r="O32" s="192"/>
      <c r="P32" s="192"/>
      <c r="Q32" s="192"/>
      <c r="R32" s="192"/>
      <c r="S32" s="216">
        <f t="shared" si="0"/>
        <v>5</v>
      </c>
    </row>
    <row r="33" spans="2:19" ht="12.75">
      <c r="B33" s="93" t="s">
        <v>150</v>
      </c>
      <c r="C33" s="191"/>
      <c r="D33" s="193"/>
      <c r="E33" s="191"/>
      <c r="F33" s="192"/>
      <c r="G33" s="192"/>
      <c r="H33" s="192">
        <v>1</v>
      </c>
      <c r="I33" s="193"/>
      <c r="J33" s="192"/>
      <c r="K33" s="192">
        <v>1</v>
      </c>
      <c r="L33" s="192"/>
      <c r="M33" s="192"/>
      <c r="N33" s="192"/>
      <c r="O33" s="192"/>
      <c r="P33" s="192"/>
      <c r="Q33" s="192"/>
      <c r="R33" s="192"/>
      <c r="S33" s="216">
        <f t="shared" si="0"/>
        <v>2</v>
      </c>
    </row>
    <row r="34" spans="2:19" ht="12.75">
      <c r="B34" s="93" t="s">
        <v>79</v>
      </c>
      <c r="C34" s="191"/>
      <c r="D34" s="193"/>
      <c r="E34" s="191"/>
      <c r="F34" s="192"/>
      <c r="G34" s="192">
        <v>1</v>
      </c>
      <c r="H34" s="192"/>
      <c r="I34" s="193"/>
      <c r="J34" s="192"/>
      <c r="K34" s="192"/>
      <c r="L34" s="192"/>
      <c r="M34" s="192"/>
      <c r="N34" s="192"/>
      <c r="O34" s="192"/>
      <c r="P34" s="192"/>
      <c r="Q34" s="192"/>
      <c r="R34" s="192"/>
      <c r="S34" s="216">
        <f t="shared" si="0"/>
        <v>1</v>
      </c>
    </row>
    <row r="35" spans="2:19" ht="12.75">
      <c r="B35" s="93" t="s">
        <v>51</v>
      </c>
      <c r="C35" s="191"/>
      <c r="D35" s="193"/>
      <c r="E35" s="191"/>
      <c r="F35" s="192"/>
      <c r="G35" s="192">
        <v>1</v>
      </c>
      <c r="H35" s="192">
        <v>1</v>
      </c>
      <c r="I35" s="193"/>
      <c r="J35" s="192"/>
      <c r="K35" s="192"/>
      <c r="L35" s="192">
        <v>1</v>
      </c>
      <c r="M35" s="192"/>
      <c r="N35" s="192"/>
      <c r="O35" s="192"/>
      <c r="P35" s="192"/>
      <c r="Q35" s="192"/>
      <c r="R35" s="192">
        <v>1</v>
      </c>
      <c r="S35" s="216">
        <f t="shared" si="0"/>
        <v>4</v>
      </c>
    </row>
    <row r="36" spans="2:19" ht="12.75">
      <c r="B36" s="93" t="s">
        <v>29</v>
      </c>
      <c r="C36" s="191"/>
      <c r="D36" s="193"/>
      <c r="E36" s="191"/>
      <c r="F36" s="192"/>
      <c r="G36" s="192"/>
      <c r="H36" s="192"/>
      <c r="I36" s="193"/>
      <c r="J36" s="192"/>
      <c r="K36" s="192"/>
      <c r="L36" s="192">
        <v>4</v>
      </c>
      <c r="M36" s="192"/>
      <c r="N36" s="192"/>
      <c r="O36" s="192"/>
      <c r="P36" s="192"/>
      <c r="Q36" s="192"/>
      <c r="R36" s="192">
        <v>1</v>
      </c>
      <c r="S36" s="216">
        <f t="shared" si="0"/>
        <v>5</v>
      </c>
    </row>
    <row r="37" spans="2:19" ht="12.75">
      <c r="B37" s="93" t="s">
        <v>55</v>
      </c>
      <c r="C37" s="191"/>
      <c r="D37" s="193"/>
      <c r="E37" s="191"/>
      <c r="F37" s="192"/>
      <c r="G37" s="192"/>
      <c r="H37" s="192"/>
      <c r="I37" s="193"/>
      <c r="J37" s="192"/>
      <c r="K37" s="192"/>
      <c r="L37" s="192"/>
      <c r="M37" s="192"/>
      <c r="N37" s="192"/>
      <c r="O37" s="192"/>
      <c r="P37" s="192"/>
      <c r="Q37" s="192"/>
      <c r="R37" s="192">
        <v>1</v>
      </c>
      <c r="S37" s="216">
        <f t="shared" si="0"/>
        <v>1</v>
      </c>
    </row>
    <row r="38" spans="2:19" ht="12.75">
      <c r="B38" s="93" t="s">
        <v>45</v>
      </c>
      <c r="C38" s="191">
        <v>1</v>
      </c>
      <c r="D38" s="193">
        <v>2</v>
      </c>
      <c r="E38" s="191"/>
      <c r="F38" s="192">
        <v>3</v>
      </c>
      <c r="G38" s="192">
        <v>2</v>
      </c>
      <c r="H38" s="192"/>
      <c r="I38" s="193">
        <v>4</v>
      </c>
      <c r="J38" s="192">
        <v>1</v>
      </c>
      <c r="K38" s="192"/>
      <c r="L38" s="192">
        <v>3</v>
      </c>
      <c r="M38" s="192"/>
      <c r="N38" s="192">
        <v>1</v>
      </c>
      <c r="O38" s="192"/>
      <c r="P38" s="192">
        <v>4</v>
      </c>
      <c r="Q38" s="192">
        <v>1</v>
      </c>
      <c r="R38" s="192">
        <v>6</v>
      </c>
      <c r="S38" s="216">
        <f t="shared" si="0"/>
        <v>28</v>
      </c>
    </row>
    <row r="39" spans="2:19" ht="12.75">
      <c r="B39" s="93" t="s">
        <v>80</v>
      </c>
      <c r="C39" s="191">
        <v>5</v>
      </c>
      <c r="D39" s="193">
        <v>8</v>
      </c>
      <c r="E39" s="191">
        <v>2</v>
      </c>
      <c r="F39" s="192">
        <v>2</v>
      </c>
      <c r="G39" s="192">
        <v>10</v>
      </c>
      <c r="H39" s="192">
        <v>14</v>
      </c>
      <c r="I39" s="193">
        <v>3</v>
      </c>
      <c r="J39" s="192">
        <v>10</v>
      </c>
      <c r="K39" s="192">
        <v>7</v>
      </c>
      <c r="L39" s="192">
        <v>9</v>
      </c>
      <c r="M39" s="192">
        <v>2</v>
      </c>
      <c r="N39" s="192"/>
      <c r="O39" s="192"/>
      <c r="P39" s="192">
        <v>11</v>
      </c>
      <c r="Q39" s="192">
        <v>5</v>
      </c>
      <c r="R39" s="192">
        <v>15</v>
      </c>
      <c r="S39" s="216">
        <f t="shared" si="0"/>
        <v>103</v>
      </c>
    </row>
    <row r="40" spans="2:19" ht="12.75">
      <c r="B40" s="93" t="s">
        <v>21</v>
      </c>
      <c r="C40" s="191">
        <v>3</v>
      </c>
      <c r="D40" s="193"/>
      <c r="E40" s="191"/>
      <c r="F40" s="192">
        <v>2</v>
      </c>
      <c r="G40" s="192">
        <v>8</v>
      </c>
      <c r="H40" s="192">
        <v>2</v>
      </c>
      <c r="I40" s="193">
        <v>2</v>
      </c>
      <c r="J40" s="192">
        <v>1</v>
      </c>
      <c r="K40" s="192"/>
      <c r="L40" s="192">
        <v>6</v>
      </c>
      <c r="M40" s="192">
        <v>2</v>
      </c>
      <c r="N40" s="192">
        <v>1</v>
      </c>
      <c r="O40" s="192"/>
      <c r="P40" s="192">
        <v>7</v>
      </c>
      <c r="Q40" s="192">
        <v>2</v>
      </c>
      <c r="R40" s="192">
        <v>2</v>
      </c>
      <c r="S40" s="216">
        <f t="shared" si="0"/>
        <v>38</v>
      </c>
    </row>
    <row r="41" spans="2:19" ht="12.75">
      <c r="B41" s="93" t="s">
        <v>122</v>
      </c>
      <c r="C41" s="191">
        <v>2</v>
      </c>
      <c r="D41" s="193"/>
      <c r="E41" s="191">
        <v>2</v>
      </c>
      <c r="F41" s="192">
        <v>1</v>
      </c>
      <c r="G41" s="192">
        <v>6</v>
      </c>
      <c r="H41" s="192"/>
      <c r="I41" s="193">
        <v>4</v>
      </c>
      <c r="J41" s="192"/>
      <c r="K41" s="192"/>
      <c r="L41" s="192">
        <v>3</v>
      </c>
      <c r="M41" s="192">
        <v>1</v>
      </c>
      <c r="N41" s="192">
        <v>1</v>
      </c>
      <c r="O41" s="192">
        <v>2</v>
      </c>
      <c r="P41" s="192">
        <v>4</v>
      </c>
      <c r="Q41" s="192">
        <v>1</v>
      </c>
      <c r="R41" s="192">
        <v>19</v>
      </c>
      <c r="S41" s="216">
        <f t="shared" si="0"/>
        <v>46</v>
      </c>
    </row>
    <row r="42" spans="2:19" ht="12.75">
      <c r="B42" s="93" t="s">
        <v>34</v>
      </c>
      <c r="C42" s="191">
        <v>4</v>
      </c>
      <c r="D42" s="193"/>
      <c r="E42" s="191">
        <v>1</v>
      </c>
      <c r="F42" s="192"/>
      <c r="G42" s="192">
        <v>1</v>
      </c>
      <c r="H42" s="192">
        <v>1</v>
      </c>
      <c r="I42" s="193">
        <v>3</v>
      </c>
      <c r="J42" s="192"/>
      <c r="K42" s="192">
        <v>3</v>
      </c>
      <c r="L42" s="192">
        <v>5</v>
      </c>
      <c r="M42" s="192"/>
      <c r="N42" s="192"/>
      <c r="O42" s="192">
        <v>1</v>
      </c>
      <c r="P42" s="192">
        <v>3</v>
      </c>
      <c r="Q42" s="192">
        <v>1</v>
      </c>
      <c r="R42" s="192">
        <v>2</v>
      </c>
      <c r="S42" s="216">
        <f t="shared" si="0"/>
        <v>25</v>
      </c>
    </row>
    <row r="43" spans="2:19" ht="12.75">
      <c r="B43" s="93" t="s">
        <v>119</v>
      </c>
      <c r="C43" s="191">
        <v>41</v>
      </c>
      <c r="D43" s="193">
        <v>20</v>
      </c>
      <c r="E43" s="191">
        <v>16</v>
      </c>
      <c r="F43" s="192">
        <v>26</v>
      </c>
      <c r="G43" s="192">
        <v>28</v>
      </c>
      <c r="H43" s="192">
        <v>67</v>
      </c>
      <c r="I43" s="193">
        <v>22</v>
      </c>
      <c r="J43" s="192">
        <v>57</v>
      </c>
      <c r="K43" s="192">
        <v>61</v>
      </c>
      <c r="L43" s="192">
        <v>56</v>
      </c>
      <c r="M43" s="192">
        <v>46</v>
      </c>
      <c r="N43" s="192">
        <v>17</v>
      </c>
      <c r="O43" s="192">
        <v>15</v>
      </c>
      <c r="P43" s="192">
        <v>39</v>
      </c>
      <c r="Q43" s="192">
        <v>17</v>
      </c>
      <c r="R43" s="192">
        <v>13</v>
      </c>
      <c r="S43" s="216">
        <f t="shared" si="0"/>
        <v>541</v>
      </c>
    </row>
    <row r="44" spans="2:19" ht="12.75">
      <c r="B44" s="93" t="s">
        <v>25</v>
      </c>
      <c r="C44" s="191">
        <v>5</v>
      </c>
      <c r="D44" s="193"/>
      <c r="E44" s="191"/>
      <c r="F44" s="192">
        <v>2</v>
      </c>
      <c r="G44" s="192"/>
      <c r="H44" s="192">
        <v>10</v>
      </c>
      <c r="I44" s="193"/>
      <c r="J44" s="192"/>
      <c r="K44" s="192"/>
      <c r="L44" s="192">
        <v>14</v>
      </c>
      <c r="M44" s="192">
        <v>2</v>
      </c>
      <c r="N44" s="192">
        <v>1</v>
      </c>
      <c r="O44" s="192">
        <v>6</v>
      </c>
      <c r="P44" s="192">
        <v>23</v>
      </c>
      <c r="Q44" s="192">
        <v>4</v>
      </c>
      <c r="R44" s="192">
        <v>1</v>
      </c>
      <c r="S44" s="216">
        <f t="shared" si="0"/>
        <v>68</v>
      </c>
    </row>
    <row r="45" spans="2:19" ht="12.75">
      <c r="B45" s="93" t="s">
        <v>148</v>
      </c>
      <c r="C45" s="191"/>
      <c r="D45" s="193"/>
      <c r="E45" s="191"/>
      <c r="F45" s="192"/>
      <c r="G45" s="192"/>
      <c r="H45" s="192"/>
      <c r="I45" s="193"/>
      <c r="J45" s="192"/>
      <c r="K45" s="192"/>
      <c r="L45" s="192"/>
      <c r="M45" s="192">
        <v>1</v>
      </c>
      <c r="N45" s="192"/>
      <c r="O45" s="192"/>
      <c r="P45" s="192"/>
      <c r="Q45" s="192"/>
      <c r="R45" s="192"/>
      <c r="S45" s="216">
        <f t="shared" si="0"/>
        <v>1</v>
      </c>
    </row>
    <row r="46" spans="2:19" ht="12.75">
      <c r="B46" s="93" t="s">
        <v>47</v>
      </c>
      <c r="C46" s="191"/>
      <c r="D46" s="193"/>
      <c r="E46" s="191"/>
      <c r="F46" s="192"/>
      <c r="G46" s="192"/>
      <c r="H46" s="192"/>
      <c r="I46" s="193"/>
      <c r="J46" s="192"/>
      <c r="K46" s="192"/>
      <c r="L46" s="192">
        <v>4</v>
      </c>
      <c r="M46" s="192"/>
      <c r="N46" s="192"/>
      <c r="O46" s="192">
        <v>1</v>
      </c>
      <c r="P46" s="192">
        <v>2</v>
      </c>
      <c r="Q46" s="192"/>
      <c r="R46" s="192">
        <v>8</v>
      </c>
      <c r="S46" s="216">
        <f t="shared" si="0"/>
        <v>15</v>
      </c>
    </row>
    <row r="47" spans="2:19" ht="12.75">
      <c r="B47" s="93" t="s">
        <v>27</v>
      </c>
      <c r="C47" s="191"/>
      <c r="D47" s="193"/>
      <c r="E47" s="191"/>
      <c r="F47" s="192"/>
      <c r="G47" s="192">
        <v>3</v>
      </c>
      <c r="H47" s="192"/>
      <c r="I47" s="193">
        <v>1</v>
      </c>
      <c r="J47" s="192"/>
      <c r="K47" s="192"/>
      <c r="L47" s="192">
        <v>4</v>
      </c>
      <c r="M47" s="192"/>
      <c r="N47" s="192"/>
      <c r="O47" s="192"/>
      <c r="P47" s="192">
        <v>6</v>
      </c>
      <c r="Q47" s="192"/>
      <c r="R47" s="192">
        <v>3</v>
      </c>
      <c r="S47" s="216">
        <f t="shared" si="0"/>
        <v>17</v>
      </c>
    </row>
    <row r="48" spans="2:19" ht="12.75">
      <c r="B48" s="93" t="s">
        <v>44</v>
      </c>
      <c r="C48" s="191">
        <v>14</v>
      </c>
      <c r="D48" s="193">
        <v>7</v>
      </c>
      <c r="E48" s="191">
        <v>4</v>
      </c>
      <c r="F48" s="192">
        <v>14</v>
      </c>
      <c r="G48" s="192">
        <v>12</v>
      </c>
      <c r="H48" s="192">
        <v>15</v>
      </c>
      <c r="I48" s="193">
        <v>3</v>
      </c>
      <c r="J48" s="192">
        <v>12</v>
      </c>
      <c r="K48" s="192">
        <v>4</v>
      </c>
      <c r="L48" s="192">
        <v>9</v>
      </c>
      <c r="M48" s="192">
        <v>30</v>
      </c>
      <c r="N48" s="192">
        <v>5</v>
      </c>
      <c r="O48" s="192">
        <v>7</v>
      </c>
      <c r="P48" s="192">
        <v>6</v>
      </c>
      <c r="Q48" s="192">
        <v>6</v>
      </c>
      <c r="R48" s="192">
        <v>1</v>
      </c>
      <c r="S48" s="216">
        <f t="shared" si="0"/>
        <v>149</v>
      </c>
    </row>
    <row r="49" spans="2:19" ht="12.75">
      <c r="B49" s="94"/>
      <c r="C49" s="195"/>
      <c r="D49" s="197"/>
      <c r="E49" s="195"/>
      <c r="F49" s="196"/>
      <c r="G49" s="196"/>
      <c r="H49" s="196"/>
      <c r="I49" s="197"/>
      <c r="J49" s="196"/>
      <c r="K49" s="196"/>
      <c r="L49" s="196"/>
      <c r="M49" s="196"/>
      <c r="N49" s="196"/>
      <c r="O49" s="196"/>
      <c r="P49" s="196"/>
      <c r="Q49" s="196"/>
      <c r="R49" s="196"/>
      <c r="S49" s="217"/>
    </row>
    <row r="50" spans="2:19" ht="12.75">
      <c r="B50" s="59" t="s">
        <v>130</v>
      </c>
      <c r="C50" s="199">
        <f aca="true" t="shared" si="1" ref="C50:S50">SUM(C10:C48)</f>
        <v>2704</v>
      </c>
      <c r="D50" s="201">
        <f t="shared" si="1"/>
        <v>1089</v>
      </c>
      <c r="E50" s="199">
        <f t="shared" si="1"/>
        <v>992</v>
      </c>
      <c r="F50" s="200">
        <f t="shared" si="1"/>
        <v>1738</v>
      </c>
      <c r="G50" s="200">
        <f t="shared" si="1"/>
        <v>2202</v>
      </c>
      <c r="H50" s="200">
        <f t="shared" si="1"/>
        <v>2030</v>
      </c>
      <c r="I50" s="201">
        <f t="shared" si="1"/>
        <v>2445</v>
      </c>
      <c r="J50" s="200">
        <f t="shared" si="1"/>
        <v>1432</v>
      </c>
      <c r="K50" s="200">
        <f t="shared" si="1"/>
        <v>1657</v>
      </c>
      <c r="L50" s="200">
        <f t="shared" si="1"/>
        <v>2661</v>
      </c>
      <c r="M50" s="200">
        <f t="shared" si="1"/>
        <v>2669</v>
      </c>
      <c r="N50" s="200">
        <f t="shared" si="1"/>
        <v>1160</v>
      </c>
      <c r="O50" s="200">
        <f t="shared" si="1"/>
        <v>1830</v>
      </c>
      <c r="P50" s="200">
        <f t="shared" si="1"/>
        <v>2859</v>
      </c>
      <c r="Q50" s="200">
        <f t="shared" si="1"/>
        <v>2966</v>
      </c>
      <c r="R50" s="200">
        <f t="shared" si="1"/>
        <v>1618</v>
      </c>
      <c r="S50" s="218">
        <f t="shared" si="1"/>
        <v>32052</v>
      </c>
    </row>
    <row r="51" spans="2:19" ht="12.75">
      <c r="B51" s="94"/>
      <c r="C51" s="195"/>
      <c r="D51" s="197"/>
      <c r="E51" s="195"/>
      <c r="F51" s="196"/>
      <c r="G51" s="196"/>
      <c r="H51" s="196"/>
      <c r="I51" s="197"/>
      <c r="J51" s="196"/>
      <c r="K51" s="196"/>
      <c r="L51" s="196"/>
      <c r="M51" s="196"/>
      <c r="N51" s="196"/>
      <c r="O51" s="196"/>
      <c r="P51" s="196"/>
      <c r="Q51" s="196"/>
      <c r="R51" s="196"/>
      <c r="S51" s="217"/>
    </row>
    <row r="52" spans="2:19" ht="12.75">
      <c r="B52" s="93" t="s">
        <v>123</v>
      </c>
      <c r="C52" s="191">
        <v>1</v>
      </c>
      <c r="D52" s="193"/>
      <c r="E52" s="191">
        <v>1</v>
      </c>
      <c r="F52" s="192"/>
      <c r="G52" s="192"/>
      <c r="H52" s="192"/>
      <c r="I52" s="193">
        <v>1</v>
      </c>
      <c r="J52" s="192"/>
      <c r="K52" s="192">
        <v>5</v>
      </c>
      <c r="L52" s="192">
        <v>4</v>
      </c>
      <c r="M52" s="192">
        <v>3</v>
      </c>
      <c r="N52" s="204"/>
      <c r="O52" s="192">
        <v>1</v>
      </c>
      <c r="P52" s="192"/>
      <c r="Q52" s="192">
        <v>3</v>
      </c>
      <c r="R52" s="192">
        <v>5</v>
      </c>
      <c r="S52" s="216">
        <f aca="true" t="shared" si="2" ref="S52:S70">SUM(C52:R52)</f>
        <v>24</v>
      </c>
    </row>
    <row r="53" spans="2:19" ht="12.75">
      <c r="B53" s="93" t="s">
        <v>154</v>
      </c>
      <c r="C53" s="191"/>
      <c r="D53" s="193"/>
      <c r="E53" s="191"/>
      <c r="F53" s="192"/>
      <c r="G53" s="192"/>
      <c r="H53" s="192"/>
      <c r="I53" s="193"/>
      <c r="J53" s="192"/>
      <c r="K53" s="192"/>
      <c r="L53" s="192"/>
      <c r="M53" s="192"/>
      <c r="N53" s="204"/>
      <c r="O53" s="192"/>
      <c r="P53" s="192">
        <v>2</v>
      </c>
      <c r="Q53" s="192"/>
      <c r="R53" s="192"/>
      <c r="S53" s="216">
        <f t="shared" si="2"/>
        <v>2</v>
      </c>
    </row>
    <row r="54" spans="2:19" ht="12.75">
      <c r="B54" s="93" t="s">
        <v>110</v>
      </c>
      <c r="C54" s="191">
        <v>2</v>
      </c>
      <c r="D54" s="193"/>
      <c r="E54" s="191"/>
      <c r="F54" s="192"/>
      <c r="G54" s="192"/>
      <c r="H54" s="192"/>
      <c r="I54" s="193"/>
      <c r="J54" s="192"/>
      <c r="K54" s="192"/>
      <c r="L54" s="192"/>
      <c r="M54" s="192"/>
      <c r="N54" s="192"/>
      <c r="O54" s="192"/>
      <c r="P54" s="192"/>
      <c r="Q54" s="192"/>
      <c r="R54" s="192"/>
      <c r="S54" s="216">
        <f t="shared" si="2"/>
        <v>2</v>
      </c>
    </row>
    <row r="55" spans="2:19" ht="12.75">
      <c r="B55" s="93" t="s">
        <v>149</v>
      </c>
      <c r="C55" s="191"/>
      <c r="D55" s="193"/>
      <c r="E55" s="191"/>
      <c r="F55" s="192"/>
      <c r="G55" s="192"/>
      <c r="H55" s="192"/>
      <c r="I55" s="193"/>
      <c r="J55" s="192"/>
      <c r="K55" s="192"/>
      <c r="L55" s="192"/>
      <c r="M55" s="192"/>
      <c r="N55" s="192"/>
      <c r="O55" s="192"/>
      <c r="P55" s="192"/>
      <c r="Q55" s="192"/>
      <c r="R55" s="192"/>
      <c r="S55" s="216">
        <f t="shared" si="2"/>
        <v>0</v>
      </c>
    </row>
    <row r="56" spans="2:19" ht="12.75">
      <c r="B56" s="93" t="s">
        <v>136</v>
      </c>
      <c r="C56" s="191"/>
      <c r="D56" s="193"/>
      <c r="E56" s="191"/>
      <c r="F56" s="192"/>
      <c r="G56" s="192"/>
      <c r="H56" s="192"/>
      <c r="I56" s="193"/>
      <c r="J56" s="192"/>
      <c r="K56" s="192"/>
      <c r="L56" s="192"/>
      <c r="M56" s="192"/>
      <c r="N56" s="192"/>
      <c r="O56" s="192"/>
      <c r="P56" s="192"/>
      <c r="Q56" s="192"/>
      <c r="R56" s="192"/>
      <c r="S56" s="216">
        <f t="shared" si="2"/>
        <v>0</v>
      </c>
    </row>
    <row r="57" spans="2:19" ht="12.75">
      <c r="B57" s="93" t="s">
        <v>77</v>
      </c>
      <c r="C57" s="191"/>
      <c r="D57" s="193"/>
      <c r="E57" s="191"/>
      <c r="F57" s="192"/>
      <c r="G57" s="192"/>
      <c r="H57" s="192"/>
      <c r="I57" s="193"/>
      <c r="J57" s="192"/>
      <c r="K57" s="192"/>
      <c r="L57" s="192"/>
      <c r="M57" s="192"/>
      <c r="N57" s="192"/>
      <c r="O57" s="192"/>
      <c r="P57" s="192"/>
      <c r="Q57" s="192"/>
      <c r="R57" s="192"/>
      <c r="S57" s="216">
        <f t="shared" si="2"/>
        <v>0</v>
      </c>
    </row>
    <row r="58" spans="2:19" ht="12.75">
      <c r="B58" s="93" t="s">
        <v>56</v>
      </c>
      <c r="C58" s="191"/>
      <c r="D58" s="193"/>
      <c r="E58" s="191"/>
      <c r="F58" s="192"/>
      <c r="G58" s="192"/>
      <c r="H58" s="192"/>
      <c r="I58" s="193"/>
      <c r="J58" s="192"/>
      <c r="K58" s="192"/>
      <c r="L58" s="192"/>
      <c r="M58" s="192"/>
      <c r="N58" s="192"/>
      <c r="O58" s="192"/>
      <c r="P58" s="192"/>
      <c r="Q58" s="192"/>
      <c r="R58" s="192"/>
      <c r="S58" s="216">
        <f t="shared" si="2"/>
        <v>0</v>
      </c>
    </row>
    <row r="59" spans="2:19" ht="12.75">
      <c r="B59" s="93" t="s">
        <v>139</v>
      </c>
      <c r="C59" s="191"/>
      <c r="D59" s="193"/>
      <c r="E59" s="191"/>
      <c r="F59" s="192"/>
      <c r="G59" s="192">
        <v>4</v>
      </c>
      <c r="H59" s="192"/>
      <c r="I59" s="193"/>
      <c r="J59" s="192"/>
      <c r="K59" s="192">
        <v>3</v>
      </c>
      <c r="L59" s="192"/>
      <c r="M59" s="192"/>
      <c r="N59" s="192"/>
      <c r="O59" s="192"/>
      <c r="P59" s="192"/>
      <c r="Q59" s="192"/>
      <c r="R59" s="192"/>
      <c r="S59" s="216">
        <f t="shared" si="2"/>
        <v>7</v>
      </c>
    </row>
    <row r="60" spans="2:19" ht="12.75">
      <c r="B60" s="93" t="s">
        <v>68</v>
      </c>
      <c r="C60" s="191"/>
      <c r="D60" s="193"/>
      <c r="E60" s="191"/>
      <c r="F60" s="192"/>
      <c r="G60" s="192">
        <v>9</v>
      </c>
      <c r="H60" s="192">
        <v>2</v>
      </c>
      <c r="I60" s="193"/>
      <c r="J60" s="192"/>
      <c r="K60" s="192">
        <v>4</v>
      </c>
      <c r="L60" s="192"/>
      <c r="M60" s="192"/>
      <c r="N60" s="192"/>
      <c r="O60" s="192"/>
      <c r="P60" s="192"/>
      <c r="Q60" s="192"/>
      <c r="R60" s="192"/>
      <c r="S60" s="216">
        <f t="shared" si="2"/>
        <v>15</v>
      </c>
    </row>
    <row r="61" spans="2:19" ht="12.75">
      <c r="B61" s="93" t="s">
        <v>155</v>
      </c>
      <c r="C61" s="191"/>
      <c r="D61" s="193"/>
      <c r="E61" s="191"/>
      <c r="F61" s="192"/>
      <c r="G61" s="192">
        <v>1</v>
      </c>
      <c r="H61" s="192"/>
      <c r="I61" s="193"/>
      <c r="J61" s="192"/>
      <c r="K61" s="192"/>
      <c r="L61" s="192"/>
      <c r="M61" s="192"/>
      <c r="N61" s="192"/>
      <c r="O61" s="192"/>
      <c r="P61" s="192"/>
      <c r="Q61" s="192"/>
      <c r="R61" s="192"/>
      <c r="S61" s="216">
        <f t="shared" si="2"/>
        <v>1</v>
      </c>
    </row>
    <row r="62" spans="2:19" ht="12.75">
      <c r="B62" s="93" t="s">
        <v>66</v>
      </c>
      <c r="C62" s="191"/>
      <c r="D62" s="193"/>
      <c r="E62" s="191"/>
      <c r="F62" s="192"/>
      <c r="G62" s="192"/>
      <c r="H62" s="192"/>
      <c r="I62" s="193"/>
      <c r="J62" s="192"/>
      <c r="K62" s="192"/>
      <c r="L62" s="192"/>
      <c r="M62" s="192"/>
      <c r="N62" s="192"/>
      <c r="O62" s="192"/>
      <c r="P62" s="192"/>
      <c r="Q62" s="192"/>
      <c r="R62" s="192"/>
      <c r="S62" s="216">
        <f t="shared" si="2"/>
        <v>0</v>
      </c>
    </row>
    <row r="63" spans="2:19" ht="12.75">
      <c r="B63" s="93" t="s">
        <v>129</v>
      </c>
      <c r="C63" s="191"/>
      <c r="D63" s="193"/>
      <c r="E63" s="191">
        <v>6</v>
      </c>
      <c r="F63" s="192"/>
      <c r="G63" s="192">
        <v>1</v>
      </c>
      <c r="H63" s="205"/>
      <c r="I63" s="193"/>
      <c r="J63" s="192">
        <v>5</v>
      </c>
      <c r="K63" s="192">
        <v>1</v>
      </c>
      <c r="L63" s="192"/>
      <c r="M63" s="192"/>
      <c r="N63" s="192"/>
      <c r="O63" s="192"/>
      <c r="P63" s="192"/>
      <c r="Q63" s="192"/>
      <c r="R63" s="192"/>
      <c r="S63" s="216">
        <f t="shared" si="2"/>
        <v>13</v>
      </c>
    </row>
    <row r="64" spans="2:19" ht="12.75">
      <c r="B64" s="93" t="s">
        <v>19</v>
      </c>
      <c r="C64" s="191">
        <v>160</v>
      </c>
      <c r="D64" s="193">
        <v>74</v>
      </c>
      <c r="E64" s="191">
        <v>195</v>
      </c>
      <c r="F64" s="192">
        <v>365</v>
      </c>
      <c r="G64" s="192">
        <v>528</v>
      </c>
      <c r="H64" s="192">
        <v>115</v>
      </c>
      <c r="I64" s="193">
        <v>24</v>
      </c>
      <c r="J64" s="192">
        <v>89</v>
      </c>
      <c r="K64" s="192">
        <v>223</v>
      </c>
      <c r="L64" s="192">
        <v>330</v>
      </c>
      <c r="M64" s="192">
        <v>40</v>
      </c>
      <c r="N64" s="192">
        <v>71</v>
      </c>
      <c r="O64" s="192">
        <v>121</v>
      </c>
      <c r="P64" s="192">
        <v>128</v>
      </c>
      <c r="Q64" s="192">
        <v>51</v>
      </c>
      <c r="R64" s="192">
        <v>156</v>
      </c>
      <c r="S64" s="216">
        <f t="shared" si="2"/>
        <v>2670</v>
      </c>
    </row>
    <row r="65" spans="2:19" ht="12.75">
      <c r="B65" s="93" t="s">
        <v>124</v>
      </c>
      <c r="C65" s="191"/>
      <c r="D65" s="193"/>
      <c r="E65" s="191"/>
      <c r="F65" s="192"/>
      <c r="G65" s="192"/>
      <c r="H65" s="192"/>
      <c r="I65" s="193"/>
      <c r="J65" s="192"/>
      <c r="K65" s="192"/>
      <c r="L65" s="192"/>
      <c r="M65" s="192"/>
      <c r="N65" s="192"/>
      <c r="O65" s="192"/>
      <c r="P65" s="192"/>
      <c r="Q65" s="192"/>
      <c r="R65" s="192"/>
      <c r="S65" s="216">
        <f t="shared" si="2"/>
        <v>0</v>
      </c>
    </row>
    <row r="66" spans="2:19" ht="12.75">
      <c r="B66" s="93" t="s">
        <v>64</v>
      </c>
      <c r="C66" s="191"/>
      <c r="D66" s="193"/>
      <c r="E66" s="191"/>
      <c r="F66" s="192"/>
      <c r="G66" s="192"/>
      <c r="H66" s="192"/>
      <c r="I66" s="193"/>
      <c r="J66" s="192"/>
      <c r="K66" s="192"/>
      <c r="L66" s="192"/>
      <c r="M66" s="192"/>
      <c r="N66" s="192"/>
      <c r="O66" s="192"/>
      <c r="P66" s="192"/>
      <c r="Q66" s="192"/>
      <c r="R66" s="192"/>
      <c r="S66" s="216">
        <f t="shared" si="2"/>
        <v>0</v>
      </c>
    </row>
    <row r="67" spans="2:19" ht="12.75">
      <c r="B67" s="93" t="s">
        <v>157</v>
      </c>
      <c r="C67" s="191"/>
      <c r="D67" s="193"/>
      <c r="E67" s="191"/>
      <c r="F67" s="192"/>
      <c r="G67" s="192"/>
      <c r="H67" s="192"/>
      <c r="I67" s="193"/>
      <c r="J67" s="192"/>
      <c r="K67" s="192"/>
      <c r="L67" s="192"/>
      <c r="M67" s="192"/>
      <c r="N67" s="192"/>
      <c r="O67" s="192"/>
      <c r="P67" s="192"/>
      <c r="Q67" s="192"/>
      <c r="R67" s="192"/>
      <c r="S67" s="216">
        <f t="shared" si="2"/>
        <v>0</v>
      </c>
    </row>
    <row r="68" spans="2:19" ht="12.75">
      <c r="B68" s="93" t="s">
        <v>156</v>
      </c>
      <c r="C68" s="191"/>
      <c r="D68" s="193"/>
      <c r="E68" s="191"/>
      <c r="F68" s="192">
        <v>1</v>
      </c>
      <c r="G68" s="192"/>
      <c r="H68" s="192"/>
      <c r="I68" s="193"/>
      <c r="J68" s="192"/>
      <c r="K68" s="192"/>
      <c r="L68" s="192"/>
      <c r="M68" s="192"/>
      <c r="N68" s="192"/>
      <c r="O68" s="192"/>
      <c r="P68" s="192"/>
      <c r="Q68" s="192"/>
      <c r="R68" s="192"/>
      <c r="S68" s="216">
        <f t="shared" si="2"/>
        <v>1</v>
      </c>
    </row>
    <row r="69" spans="2:19" ht="12.75">
      <c r="B69" s="93" t="s">
        <v>26</v>
      </c>
      <c r="C69" s="191">
        <v>6</v>
      </c>
      <c r="D69" s="193"/>
      <c r="E69" s="191">
        <v>3</v>
      </c>
      <c r="F69" s="192"/>
      <c r="G69" s="192">
        <v>4</v>
      </c>
      <c r="H69" s="192"/>
      <c r="I69" s="193"/>
      <c r="J69" s="192"/>
      <c r="K69" s="192"/>
      <c r="L69" s="192"/>
      <c r="M69" s="192"/>
      <c r="N69" s="192"/>
      <c r="O69" s="192"/>
      <c r="P69" s="192"/>
      <c r="Q69" s="192"/>
      <c r="R69" s="192"/>
      <c r="S69" s="216">
        <f t="shared" si="2"/>
        <v>13</v>
      </c>
    </row>
    <row r="70" spans="2:19" ht="12.75">
      <c r="B70" s="93" t="s">
        <v>125</v>
      </c>
      <c r="C70" s="191"/>
      <c r="D70" s="193"/>
      <c r="E70" s="191"/>
      <c r="F70" s="192"/>
      <c r="G70" s="192">
        <v>1</v>
      </c>
      <c r="H70" s="192"/>
      <c r="I70" s="193"/>
      <c r="J70" s="192"/>
      <c r="K70" s="192">
        <v>1</v>
      </c>
      <c r="L70" s="192"/>
      <c r="M70" s="192"/>
      <c r="N70" s="192"/>
      <c r="O70" s="192"/>
      <c r="P70" s="192"/>
      <c r="Q70" s="192"/>
      <c r="R70" s="192"/>
      <c r="S70" s="216">
        <f t="shared" si="2"/>
        <v>2</v>
      </c>
    </row>
    <row r="71" spans="2:19" ht="12.75">
      <c r="B71" s="94"/>
      <c r="C71" s="195"/>
      <c r="D71" s="197"/>
      <c r="E71" s="195"/>
      <c r="F71" s="196"/>
      <c r="G71" s="196"/>
      <c r="H71" s="196"/>
      <c r="I71" s="197"/>
      <c r="J71" s="196"/>
      <c r="K71" s="196"/>
      <c r="L71" s="196"/>
      <c r="M71" s="196"/>
      <c r="N71" s="196"/>
      <c r="O71" s="196"/>
      <c r="P71" s="196"/>
      <c r="Q71" s="196"/>
      <c r="R71" s="196"/>
      <c r="S71" s="217"/>
    </row>
    <row r="72" spans="2:19" ht="12.75">
      <c r="B72" s="59" t="s">
        <v>131</v>
      </c>
      <c r="C72" s="199">
        <f aca="true" t="shared" si="3" ref="C72:S72">SUM(C52:C70)</f>
        <v>169</v>
      </c>
      <c r="D72" s="201">
        <f t="shared" si="3"/>
        <v>74</v>
      </c>
      <c r="E72" s="199">
        <f t="shared" si="3"/>
        <v>205</v>
      </c>
      <c r="F72" s="200">
        <f t="shared" si="3"/>
        <v>366</v>
      </c>
      <c r="G72" s="200">
        <f t="shared" si="3"/>
        <v>548</v>
      </c>
      <c r="H72" s="200">
        <f t="shared" si="3"/>
        <v>117</v>
      </c>
      <c r="I72" s="201">
        <f t="shared" si="3"/>
        <v>25</v>
      </c>
      <c r="J72" s="200">
        <f t="shared" si="3"/>
        <v>94</v>
      </c>
      <c r="K72" s="200">
        <f t="shared" si="3"/>
        <v>237</v>
      </c>
      <c r="L72" s="200">
        <f t="shared" si="3"/>
        <v>334</v>
      </c>
      <c r="M72" s="200">
        <f t="shared" si="3"/>
        <v>43</v>
      </c>
      <c r="N72" s="200">
        <f t="shared" si="3"/>
        <v>71</v>
      </c>
      <c r="O72" s="200">
        <f t="shared" si="3"/>
        <v>122</v>
      </c>
      <c r="P72" s="200">
        <f t="shared" si="3"/>
        <v>130</v>
      </c>
      <c r="Q72" s="200">
        <f t="shared" si="3"/>
        <v>54</v>
      </c>
      <c r="R72" s="200">
        <f t="shared" si="3"/>
        <v>161</v>
      </c>
      <c r="S72" s="218">
        <f t="shared" si="3"/>
        <v>2750</v>
      </c>
    </row>
    <row r="73" spans="2:19" ht="12.75">
      <c r="B73" s="94"/>
      <c r="C73" s="195"/>
      <c r="D73" s="197"/>
      <c r="E73" s="195"/>
      <c r="F73" s="196"/>
      <c r="G73" s="196"/>
      <c r="H73" s="196"/>
      <c r="I73" s="197"/>
      <c r="J73" s="196"/>
      <c r="K73" s="196"/>
      <c r="L73" s="196"/>
      <c r="M73" s="196"/>
      <c r="N73" s="196"/>
      <c r="O73" s="196"/>
      <c r="P73" s="196"/>
      <c r="Q73" s="196"/>
      <c r="R73" s="196"/>
      <c r="S73" s="217"/>
    </row>
    <row r="74" spans="2:19" ht="12.75">
      <c r="B74" s="93" t="s">
        <v>74</v>
      </c>
      <c r="C74" s="191"/>
      <c r="D74" s="193"/>
      <c r="E74" s="191"/>
      <c r="F74" s="192"/>
      <c r="G74" s="192"/>
      <c r="H74" s="192"/>
      <c r="I74" s="193"/>
      <c r="J74" s="192"/>
      <c r="K74" s="192"/>
      <c r="L74" s="192"/>
      <c r="M74" s="192"/>
      <c r="N74" s="192"/>
      <c r="O74" s="192"/>
      <c r="P74" s="192"/>
      <c r="Q74" s="204"/>
      <c r="R74" s="192"/>
      <c r="S74" s="216">
        <f aca="true" t="shared" si="4" ref="S74:S86">SUM(C74:R74)</f>
        <v>0</v>
      </c>
    </row>
    <row r="75" spans="2:19" ht="12.75">
      <c r="B75" s="93" t="s">
        <v>144</v>
      </c>
      <c r="C75" s="191"/>
      <c r="D75" s="193"/>
      <c r="E75" s="191"/>
      <c r="F75" s="192">
        <v>1</v>
      </c>
      <c r="G75" s="192"/>
      <c r="H75" s="192"/>
      <c r="I75" s="193"/>
      <c r="J75" s="192"/>
      <c r="K75" s="192"/>
      <c r="L75" s="192"/>
      <c r="M75" s="192"/>
      <c r="N75" s="192"/>
      <c r="O75" s="192"/>
      <c r="P75" s="192"/>
      <c r="Q75" s="204"/>
      <c r="R75" s="192"/>
      <c r="S75" s="216">
        <f t="shared" si="4"/>
        <v>1</v>
      </c>
    </row>
    <row r="76" spans="2:19" ht="12.75">
      <c r="B76" s="93" t="s">
        <v>31</v>
      </c>
      <c r="C76" s="191">
        <v>6</v>
      </c>
      <c r="D76" s="193">
        <v>2</v>
      </c>
      <c r="E76" s="191">
        <v>2</v>
      </c>
      <c r="F76" s="192">
        <v>1</v>
      </c>
      <c r="G76" s="192">
        <v>4</v>
      </c>
      <c r="H76" s="192">
        <v>7</v>
      </c>
      <c r="I76" s="193">
        <v>4</v>
      </c>
      <c r="J76" s="192"/>
      <c r="K76" s="192">
        <v>1</v>
      </c>
      <c r="L76" s="192">
        <v>1</v>
      </c>
      <c r="M76" s="192">
        <v>2</v>
      </c>
      <c r="N76" s="192"/>
      <c r="O76" s="192">
        <v>2</v>
      </c>
      <c r="P76" s="192">
        <v>9</v>
      </c>
      <c r="Q76" s="203">
        <v>2</v>
      </c>
      <c r="R76" s="192">
        <v>3</v>
      </c>
      <c r="S76" s="216">
        <f t="shared" si="4"/>
        <v>46</v>
      </c>
    </row>
    <row r="77" spans="2:19" ht="12.75">
      <c r="B77" s="93" t="s">
        <v>53</v>
      </c>
      <c r="C77" s="191"/>
      <c r="D77" s="193"/>
      <c r="E77" s="191"/>
      <c r="F77" s="192"/>
      <c r="G77" s="192">
        <v>1</v>
      </c>
      <c r="H77" s="192"/>
      <c r="I77" s="193"/>
      <c r="J77" s="192"/>
      <c r="K77" s="192"/>
      <c r="L77" s="192"/>
      <c r="M77" s="192"/>
      <c r="N77" s="192"/>
      <c r="O77" s="192">
        <v>1</v>
      </c>
      <c r="P77" s="192"/>
      <c r="Q77" s="203"/>
      <c r="R77" s="192"/>
      <c r="S77" s="216">
        <f t="shared" si="4"/>
        <v>2</v>
      </c>
    </row>
    <row r="78" spans="2:19" ht="12.75">
      <c r="B78" s="93" t="s">
        <v>41</v>
      </c>
      <c r="C78" s="191"/>
      <c r="D78" s="193"/>
      <c r="E78" s="191"/>
      <c r="F78" s="192">
        <v>1</v>
      </c>
      <c r="G78" s="192">
        <v>1</v>
      </c>
      <c r="H78" s="192">
        <v>1</v>
      </c>
      <c r="I78" s="193">
        <v>1</v>
      </c>
      <c r="J78" s="192"/>
      <c r="K78" s="192">
        <v>5</v>
      </c>
      <c r="L78" s="192">
        <v>3</v>
      </c>
      <c r="M78" s="192">
        <v>1</v>
      </c>
      <c r="N78" s="192"/>
      <c r="O78" s="192"/>
      <c r="P78" s="192">
        <v>4</v>
      </c>
      <c r="Q78" s="203">
        <v>3</v>
      </c>
      <c r="R78" s="192">
        <v>2</v>
      </c>
      <c r="S78" s="216">
        <f t="shared" si="4"/>
        <v>22</v>
      </c>
    </row>
    <row r="79" spans="2:19" ht="12.75">
      <c r="B79" s="93" t="s">
        <v>151</v>
      </c>
      <c r="C79" s="191"/>
      <c r="D79" s="193">
        <v>1</v>
      </c>
      <c r="E79" s="191"/>
      <c r="F79" s="192"/>
      <c r="G79" s="192"/>
      <c r="H79" s="192"/>
      <c r="I79" s="193"/>
      <c r="J79" s="192"/>
      <c r="K79" s="192"/>
      <c r="L79" s="192">
        <v>1</v>
      </c>
      <c r="M79" s="192"/>
      <c r="N79" s="192"/>
      <c r="O79" s="192"/>
      <c r="P79" s="192"/>
      <c r="Q79" s="203"/>
      <c r="R79" s="192"/>
      <c r="S79" s="216">
        <f t="shared" si="4"/>
        <v>2</v>
      </c>
    </row>
    <row r="80" spans="2:19" ht="12.75">
      <c r="B80" s="93" t="s">
        <v>32</v>
      </c>
      <c r="C80" s="191"/>
      <c r="D80" s="193"/>
      <c r="E80" s="191"/>
      <c r="F80" s="192">
        <v>2</v>
      </c>
      <c r="G80" s="192">
        <v>2</v>
      </c>
      <c r="H80" s="192"/>
      <c r="I80" s="193"/>
      <c r="J80" s="192"/>
      <c r="K80" s="192"/>
      <c r="L80" s="192"/>
      <c r="M80" s="192"/>
      <c r="N80" s="192"/>
      <c r="O80" s="192"/>
      <c r="P80" s="192"/>
      <c r="Q80" s="203"/>
      <c r="R80" s="192"/>
      <c r="S80" s="216">
        <f t="shared" si="4"/>
        <v>4</v>
      </c>
    </row>
    <row r="81" spans="2:19" ht="12.75">
      <c r="B81" s="93" t="s">
        <v>85</v>
      </c>
      <c r="C81" s="191"/>
      <c r="D81" s="193">
        <v>1</v>
      </c>
      <c r="E81" s="191"/>
      <c r="F81" s="192"/>
      <c r="G81" s="192">
        <v>3</v>
      </c>
      <c r="H81" s="192">
        <v>1</v>
      </c>
      <c r="I81" s="193"/>
      <c r="J81" s="192">
        <v>1</v>
      </c>
      <c r="K81" s="192">
        <v>1</v>
      </c>
      <c r="L81" s="192">
        <v>1</v>
      </c>
      <c r="M81" s="192">
        <v>2</v>
      </c>
      <c r="N81" s="192"/>
      <c r="O81" s="192"/>
      <c r="P81" s="192"/>
      <c r="Q81" s="203"/>
      <c r="R81" s="192"/>
      <c r="S81" s="216">
        <f t="shared" si="4"/>
        <v>10</v>
      </c>
    </row>
    <row r="82" spans="2:19" ht="12.75">
      <c r="B82" s="93" t="s">
        <v>160</v>
      </c>
      <c r="C82" s="191"/>
      <c r="D82" s="193"/>
      <c r="E82" s="191"/>
      <c r="F82" s="192"/>
      <c r="G82" s="192"/>
      <c r="H82" s="192"/>
      <c r="I82" s="193"/>
      <c r="J82" s="192"/>
      <c r="K82" s="192"/>
      <c r="L82" s="192">
        <v>1</v>
      </c>
      <c r="M82" s="192"/>
      <c r="N82" s="192"/>
      <c r="O82" s="192"/>
      <c r="P82" s="192"/>
      <c r="Q82" s="203"/>
      <c r="R82" s="192"/>
      <c r="S82" s="216">
        <f t="shared" si="4"/>
        <v>1</v>
      </c>
    </row>
    <row r="83" spans="2:19" ht="12.75">
      <c r="B83" s="93" t="s">
        <v>18</v>
      </c>
      <c r="C83" s="191"/>
      <c r="D83" s="193">
        <v>2</v>
      </c>
      <c r="E83" s="191"/>
      <c r="F83" s="192"/>
      <c r="G83" s="192">
        <v>7</v>
      </c>
      <c r="H83" s="192">
        <v>3</v>
      </c>
      <c r="I83" s="193"/>
      <c r="J83" s="192"/>
      <c r="K83" s="192"/>
      <c r="L83" s="192">
        <v>3</v>
      </c>
      <c r="M83" s="192"/>
      <c r="N83" s="192"/>
      <c r="O83" s="192">
        <v>1</v>
      </c>
      <c r="P83" s="192">
        <v>4</v>
      </c>
      <c r="Q83" s="203">
        <v>1</v>
      </c>
      <c r="R83" s="192">
        <v>2</v>
      </c>
      <c r="S83" s="216">
        <f t="shared" si="4"/>
        <v>23</v>
      </c>
    </row>
    <row r="84" spans="2:19" ht="12.75">
      <c r="B84" s="93" t="s">
        <v>145</v>
      </c>
      <c r="C84" s="191"/>
      <c r="D84" s="193"/>
      <c r="E84" s="191"/>
      <c r="F84" s="192"/>
      <c r="G84" s="192"/>
      <c r="H84" s="192"/>
      <c r="I84" s="193"/>
      <c r="J84" s="192"/>
      <c r="K84" s="192"/>
      <c r="L84" s="192"/>
      <c r="M84" s="192"/>
      <c r="N84" s="192"/>
      <c r="O84" s="192"/>
      <c r="P84" s="192"/>
      <c r="Q84" s="203"/>
      <c r="R84" s="192"/>
      <c r="S84" s="216">
        <f t="shared" si="4"/>
        <v>0</v>
      </c>
    </row>
    <row r="85" spans="2:19" ht="12.75">
      <c r="B85" s="93" t="s">
        <v>161</v>
      </c>
      <c r="C85" s="191"/>
      <c r="D85" s="193"/>
      <c r="E85" s="191"/>
      <c r="F85" s="192"/>
      <c r="G85" s="192"/>
      <c r="H85" s="192"/>
      <c r="I85" s="193"/>
      <c r="J85" s="192"/>
      <c r="K85" s="192"/>
      <c r="L85" s="192">
        <v>1</v>
      </c>
      <c r="M85" s="192"/>
      <c r="N85" s="192"/>
      <c r="O85" s="192"/>
      <c r="P85" s="192"/>
      <c r="Q85" s="203"/>
      <c r="R85" s="192"/>
      <c r="S85" s="216">
        <f t="shared" si="4"/>
        <v>1</v>
      </c>
    </row>
    <row r="86" spans="2:19" ht="12.75">
      <c r="B86" s="93" t="s">
        <v>23</v>
      </c>
      <c r="C86" s="191">
        <v>3</v>
      </c>
      <c r="D86" s="193">
        <v>1</v>
      </c>
      <c r="E86" s="191">
        <v>3</v>
      </c>
      <c r="F86" s="192">
        <v>6</v>
      </c>
      <c r="G86" s="192">
        <v>14</v>
      </c>
      <c r="H86" s="192">
        <v>6</v>
      </c>
      <c r="I86" s="193"/>
      <c r="J86" s="192">
        <v>1</v>
      </c>
      <c r="K86" s="192">
        <v>3</v>
      </c>
      <c r="L86" s="192">
        <v>17</v>
      </c>
      <c r="M86" s="192">
        <v>3</v>
      </c>
      <c r="N86" s="192">
        <v>3</v>
      </c>
      <c r="O86" s="192">
        <v>11</v>
      </c>
      <c r="P86" s="192">
        <v>18</v>
      </c>
      <c r="Q86" s="192">
        <v>1</v>
      </c>
      <c r="R86" s="192">
        <v>2</v>
      </c>
      <c r="S86" s="216">
        <f t="shared" si="4"/>
        <v>92</v>
      </c>
    </row>
    <row r="87" spans="2:19" ht="12.75">
      <c r="B87" s="94"/>
      <c r="C87" s="195"/>
      <c r="D87" s="197"/>
      <c r="E87" s="195"/>
      <c r="F87" s="196"/>
      <c r="G87" s="196"/>
      <c r="H87" s="196"/>
      <c r="I87" s="197"/>
      <c r="J87" s="196"/>
      <c r="K87" s="196"/>
      <c r="L87" s="196"/>
      <c r="M87" s="196"/>
      <c r="N87" s="196"/>
      <c r="O87" s="196"/>
      <c r="P87" s="196"/>
      <c r="Q87" s="206"/>
      <c r="R87" s="196"/>
      <c r="S87" s="217"/>
    </row>
    <row r="88" spans="2:19" ht="12.75">
      <c r="B88" s="59" t="s">
        <v>135</v>
      </c>
      <c r="C88" s="195"/>
      <c r="D88" s="197"/>
      <c r="E88" s="195"/>
      <c r="F88" s="196"/>
      <c r="G88" s="196"/>
      <c r="H88" s="196"/>
      <c r="I88" s="197"/>
      <c r="J88" s="196"/>
      <c r="K88" s="196"/>
      <c r="L88" s="196"/>
      <c r="M88" s="196"/>
      <c r="N88" s="196"/>
      <c r="O88" s="196"/>
      <c r="P88" s="196"/>
      <c r="Q88" s="196"/>
      <c r="R88" s="196"/>
      <c r="S88" s="217"/>
    </row>
    <row r="89" spans="2:19" ht="12.75">
      <c r="B89" s="95" t="s">
        <v>134</v>
      </c>
      <c r="C89" s="199">
        <f aca="true" t="shared" si="5" ref="C89:S89">SUM(C74:C86)</f>
        <v>9</v>
      </c>
      <c r="D89" s="201">
        <f t="shared" si="5"/>
        <v>7</v>
      </c>
      <c r="E89" s="199">
        <f t="shared" si="5"/>
        <v>5</v>
      </c>
      <c r="F89" s="200">
        <f t="shared" si="5"/>
        <v>11</v>
      </c>
      <c r="G89" s="200">
        <f t="shared" si="5"/>
        <v>32</v>
      </c>
      <c r="H89" s="200">
        <f t="shared" si="5"/>
        <v>18</v>
      </c>
      <c r="I89" s="201">
        <f t="shared" si="5"/>
        <v>5</v>
      </c>
      <c r="J89" s="200">
        <f t="shared" si="5"/>
        <v>2</v>
      </c>
      <c r="K89" s="200">
        <f t="shared" si="5"/>
        <v>10</v>
      </c>
      <c r="L89" s="200">
        <f t="shared" si="5"/>
        <v>28</v>
      </c>
      <c r="M89" s="200">
        <f t="shared" si="5"/>
        <v>8</v>
      </c>
      <c r="N89" s="200">
        <f t="shared" si="5"/>
        <v>3</v>
      </c>
      <c r="O89" s="200">
        <f t="shared" si="5"/>
        <v>15</v>
      </c>
      <c r="P89" s="200">
        <f t="shared" si="5"/>
        <v>35</v>
      </c>
      <c r="Q89" s="200">
        <f t="shared" si="5"/>
        <v>7</v>
      </c>
      <c r="R89" s="200">
        <f t="shared" si="5"/>
        <v>9</v>
      </c>
      <c r="S89" s="218">
        <f t="shared" si="5"/>
        <v>204</v>
      </c>
    </row>
    <row r="90" spans="2:19" ht="12.75">
      <c r="B90" s="94"/>
      <c r="C90" s="195"/>
      <c r="D90" s="197"/>
      <c r="E90" s="195"/>
      <c r="F90" s="196"/>
      <c r="G90" s="196"/>
      <c r="H90" s="196"/>
      <c r="I90" s="197"/>
      <c r="J90" s="196"/>
      <c r="K90" s="196"/>
      <c r="L90" s="196"/>
      <c r="M90" s="196"/>
      <c r="N90" s="196"/>
      <c r="O90" s="196"/>
      <c r="P90" s="196"/>
      <c r="Q90" s="196"/>
      <c r="R90" s="196"/>
      <c r="S90" s="217"/>
    </row>
    <row r="91" spans="2:19" ht="12.75">
      <c r="B91" s="93" t="s">
        <v>30</v>
      </c>
      <c r="C91" s="191">
        <v>26</v>
      </c>
      <c r="D91" s="193">
        <v>12</v>
      </c>
      <c r="E91" s="191">
        <v>9</v>
      </c>
      <c r="F91" s="192">
        <v>13</v>
      </c>
      <c r="G91" s="192">
        <v>11</v>
      </c>
      <c r="H91" s="192">
        <v>18</v>
      </c>
      <c r="I91" s="193">
        <v>5</v>
      </c>
      <c r="J91" s="192">
        <v>18</v>
      </c>
      <c r="K91" s="192">
        <v>23</v>
      </c>
      <c r="L91" s="192">
        <v>31</v>
      </c>
      <c r="M91" s="192">
        <v>27</v>
      </c>
      <c r="N91" s="192">
        <v>5</v>
      </c>
      <c r="O91" s="192">
        <v>16</v>
      </c>
      <c r="P91" s="192">
        <v>36</v>
      </c>
      <c r="Q91" s="192">
        <v>20</v>
      </c>
      <c r="R91" s="192">
        <v>16</v>
      </c>
      <c r="S91" s="216">
        <f aca="true" t="shared" si="6" ref="S91:S100">SUM(C91:R91)</f>
        <v>286</v>
      </c>
    </row>
    <row r="92" spans="2:19" ht="12.75">
      <c r="B92" s="93" t="s">
        <v>70</v>
      </c>
      <c r="C92" s="191">
        <v>5</v>
      </c>
      <c r="D92" s="193">
        <v>1</v>
      </c>
      <c r="E92" s="191">
        <v>4</v>
      </c>
      <c r="F92" s="192">
        <v>8</v>
      </c>
      <c r="G92" s="192">
        <v>4</v>
      </c>
      <c r="H92" s="192"/>
      <c r="I92" s="193"/>
      <c r="J92" s="192">
        <v>1</v>
      </c>
      <c r="K92" s="192">
        <v>6</v>
      </c>
      <c r="L92" s="192">
        <v>1</v>
      </c>
      <c r="M92" s="192">
        <v>5</v>
      </c>
      <c r="N92" s="192">
        <v>1</v>
      </c>
      <c r="O92" s="192">
        <v>3</v>
      </c>
      <c r="P92" s="192"/>
      <c r="Q92" s="192">
        <v>2</v>
      </c>
      <c r="R92" s="192"/>
      <c r="S92" s="216">
        <f t="shared" si="6"/>
        <v>41</v>
      </c>
    </row>
    <row r="93" spans="2:19" ht="12.75">
      <c r="B93" s="93" t="s">
        <v>16</v>
      </c>
      <c r="C93" s="191">
        <v>7</v>
      </c>
      <c r="D93" s="193">
        <v>6</v>
      </c>
      <c r="E93" s="191">
        <v>8</v>
      </c>
      <c r="F93" s="192">
        <v>4</v>
      </c>
      <c r="G93" s="192">
        <v>11</v>
      </c>
      <c r="H93" s="192">
        <v>9</v>
      </c>
      <c r="I93" s="193">
        <v>2</v>
      </c>
      <c r="J93" s="192"/>
      <c r="K93" s="192">
        <v>4</v>
      </c>
      <c r="L93" s="192">
        <v>10</v>
      </c>
      <c r="M93" s="192"/>
      <c r="N93" s="192">
        <v>4</v>
      </c>
      <c r="O93" s="192">
        <v>6</v>
      </c>
      <c r="P93" s="192">
        <v>20</v>
      </c>
      <c r="Q93" s="192">
        <v>2</v>
      </c>
      <c r="R93" s="192">
        <v>4</v>
      </c>
      <c r="S93" s="216">
        <f t="shared" si="6"/>
        <v>97</v>
      </c>
    </row>
    <row r="94" spans="2:19" ht="12.75">
      <c r="B94" s="93" t="s">
        <v>75</v>
      </c>
      <c r="C94" s="191">
        <v>22</v>
      </c>
      <c r="D94" s="193">
        <v>18</v>
      </c>
      <c r="E94" s="191">
        <v>10</v>
      </c>
      <c r="F94" s="192">
        <v>34</v>
      </c>
      <c r="G94" s="192">
        <v>34</v>
      </c>
      <c r="H94" s="192">
        <v>29</v>
      </c>
      <c r="I94" s="193">
        <v>7</v>
      </c>
      <c r="J94" s="192">
        <v>21</v>
      </c>
      <c r="K94" s="192">
        <v>28</v>
      </c>
      <c r="L94" s="192">
        <v>30</v>
      </c>
      <c r="M94" s="192">
        <v>10</v>
      </c>
      <c r="N94" s="192">
        <v>4</v>
      </c>
      <c r="O94" s="192">
        <v>20</v>
      </c>
      <c r="P94" s="192">
        <v>13</v>
      </c>
      <c r="Q94" s="192">
        <v>16</v>
      </c>
      <c r="R94" s="192">
        <v>10</v>
      </c>
      <c r="S94" s="216">
        <f t="shared" si="6"/>
        <v>306</v>
      </c>
    </row>
    <row r="95" spans="2:19" ht="12.75">
      <c r="B95" s="93" t="s">
        <v>69</v>
      </c>
      <c r="C95" s="191">
        <v>10</v>
      </c>
      <c r="D95" s="193"/>
      <c r="E95" s="191">
        <v>11</v>
      </c>
      <c r="F95" s="192">
        <v>21</v>
      </c>
      <c r="G95" s="192">
        <v>29</v>
      </c>
      <c r="H95" s="192">
        <v>29</v>
      </c>
      <c r="I95" s="193">
        <v>16</v>
      </c>
      <c r="J95" s="192">
        <v>22</v>
      </c>
      <c r="K95" s="192">
        <v>26</v>
      </c>
      <c r="L95" s="192">
        <v>36</v>
      </c>
      <c r="M95" s="192">
        <v>13</v>
      </c>
      <c r="N95" s="192">
        <v>5</v>
      </c>
      <c r="O95" s="192">
        <v>1</v>
      </c>
      <c r="P95" s="192">
        <v>13</v>
      </c>
      <c r="Q95" s="192">
        <v>11</v>
      </c>
      <c r="R95" s="192">
        <v>9</v>
      </c>
      <c r="S95" s="216">
        <f t="shared" si="6"/>
        <v>252</v>
      </c>
    </row>
    <row r="96" spans="2:19" ht="12.75">
      <c r="B96" s="93" t="s">
        <v>83</v>
      </c>
      <c r="C96" s="191">
        <v>7</v>
      </c>
      <c r="D96" s="193"/>
      <c r="E96" s="191">
        <v>2</v>
      </c>
      <c r="F96" s="192">
        <v>6</v>
      </c>
      <c r="G96" s="192"/>
      <c r="H96" s="192">
        <v>2</v>
      </c>
      <c r="I96" s="193">
        <v>1</v>
      </c>
      <c r="J96" s="192">
        <v>6</v>
      </c>
      <c r="K96" s="192">
        <v>15</v>
      </c>
      <c r="L96" s="192">
        <v>2</v>
      </c>
      <c r="M96" s="192"/>
      <c r="N96" s="192"/>
      <c r="O96" s="192">
        <v>4</v>
      </c>
      <c r="P96" s="192"/>
      <c r="Q96" s="192">
        <v>4</v>
      </c>
      <c r="R96" s="192">
        <v>1</v>
      </c>
      <c r="S96" s="216">
        <f t="shared" si="6"/>
        <v>50</v>
      </c>
    </row>
    <row r="97" spans="2:19" ht="12.75">
      <c r="B97" s="93" t="s">
        <v>37</v>
      </c>
      <c r="C97" s="191">
        <v>5</v>
      </c>
      <c r="D97" s="193"/>
      <c r="E97" s="191">
        <v>7</v>
      </c>
      <c r="F97" s="192">
        <v>1</v>
      </c>
      <c r="G97" s="192">
        <v>8</v>
      </c>
      <c r="H97" s="192">
        <v>7</v>
      </c>
      <c r="I97" s="193">
        <v>4</v>
      </c>
      <c r="J97" s="192">
        <v>2</v>
      </c>
      <c r="K97" s="192">
        <v>2</v>
      </c>
      <c r="L97" s="192">
        <v>4</v>
      </c>
      <c r="M97" s="192">
        <v>1</v>
      </c>
      <c r="N97" s="192">
        <v>3</v>
      </c>
      <c r="O97" s="192">
        <v>4</v>
      </c>
      <c r="P97" s="192">
        <v>10</v>
      </c>
      <c r="Q97" s="192">
        <v>1</v>
      </c>
      <c r="R97" s="192">
        <v>1</v>
      </c>
      <c r="S97" s="216">
        <f t="shared" si="6"/>
        <v>60</v>
      </c>
    </row>
    <row r="98" spans="2:19" ht="12.75">
      <c r="B98" s="93" t="s">
        <v>82</v>
      </c>
      <c r="C98" s="191">
        <v>5</v>
      </c>
      <c r="D98" s="193">
        <v>6</v>
      </c>
      <c r="E98" s="191">
        <v>2</v>
      </c>
      <c r="F98" s="192">
        <v>2</v>
      </c>
      <c r="G98" s="192">
        <v>1</v>
      </c>
      <c r="H98" s="192">
        <v>11</v>
      </c>
      <c r="I98" s="193">
        <v>1</v>
      </c>
      <c r="J98" s="192">
        <v>3</v>
      </c>
      <c r="K98" s="192">
        <v>5</v>
      </c>
      <c r="L98" s="192">
        <v>34</v>
      </c>
      <c r="M98" s="192">
        <v>5</v>
      </c>
      <c r="N98" s="192">
        <v>1</v>
      </c>
      <c r="O98" s="192">
        <v>5</v>
      </c>
      <c r="P98" s="192">
        <v>21</v>
      </c>
      <c r="Q98" s="192">
        <v>7</v>
      </c>
      <c r="R98" s="192">
        <v>2</v>
      </c>
      <c r="S98" s="216">
        <f t="shared" si="6"/>
        <v>111</v>
      </c>
    </row>
    <row r="99" spans="2:19" ht="12.75">
      <c r="B99" s="93" t="s">
        <v>81</v>
      </c>
      <c r="C99" s="191">
        <v>3</v>
      </c>
      <c r="D99" s="193"/>
      <c r="E99" s="191"/>
      <c r="F99" s="192">
        <v>1</v>
      </c>
      <c r="G99" s="192">
        <v>4</v>
      </c>
      <c r="H99" s="192">
        <v>12</v>
      </c>
      <c r="I99" s="193">
        <v>1</v>
      </c>
      <c r="J99" s="192">
        <v>1</v>
      </c>
      <c r="K99" s="192"/>
      <c r="L99" s="192">
        <v>4</v>
      </c>
      <c r="M99" s="192">
        <v>3</v>
      </c>
      <c r="N99" s="192"/>
      <c r="O99" s="192">
        <v>1</v>
      </c>
      <c r="P99" s="192">
        <v>4</v>
      </c>
      <c r="Q99" s="192">
        <v>9</v>
      </c>
      <c r="R99" s="192"/>
      <c r="S99" s="216">
        <f t="shared" si="6"/>
        <v>43</v>
      </c>
    </row>
    <row r="100" spans="2:19" ht="12.75">
      <c r="B100" s="93" t="s">
        <v>40</v>
      </c>
      <c r="C100" s="191">
        <v>3</v>
      </c>
      <c r="D100" s="193">
        <v>1</v>
      </c>
      <c r="E100" s="191">
        <v>2</v>
      </c>
      <c r="F100" s="192"/>
      <c r="G100" s="192">
        <v>14</v>
      </c>
      <c r="H100" s="192">
        <v>14</v>
      </c>
      <c r="I100" s="193"/>
      <c r="J100" s="192">
        <v>8</v>
      </c>
      <c r="K100" s="192">
        <v>3</v>
      </c>
      <c r="L100" s="192">
        <v>14</v>
      </c>
      <c r="M100" s="192"/>
      <c r="N100" s="192">
        <v>3</v>
      </c>
      <c r="O100" s="192">
        <v>4</v>
      </c>
      <c r="P100" s="192">
        <v>4</v>
      </c>
      <c r="Q100" s="192">
        <v>1</v>
      </c>
      <c r="R100" s="192">
        <v>3</v>
      </c>
      <c r="S100" s="216">
        <f t="shared" si="6"/>
        <v>74</v>
      </c>
    </row>
    <row r="101" spans="2:19" ht="12.75">
      <c r="B101" s="94"/>
      <c r="C101" s="195"/>
      <c r="D101" s="197"/>
      <c r="E101" s="195"/>
      <c r="F101" s="196"/>
      <c r="G101" s="196"/>
      <c r="H101" s="196"/>
      <c r="I101" s="197"/>
      <c r="J101" s="196"/>
      <c r="K101" s="196"/>
      <c r="L101" s="196"/>
      <c r="M101" s="196"/>
      <c r="N101" s="196"/>
      <c r="O101" s="196"/>
      <c r="P101" s="196"/>
      <c r="Q101" s="196"/>
      <c r="R101" s="196"/>
      <c r="S101" s="217"/>
    </row>
    <row r="102" spans="2:19" ht="12.75">
      <c r="B102" s="59" t="s">
        <v>132</v>
      </c>
      <c r="C102" s="199">
        <f aca="true" t="shared" si="7" ref="C102:R102">SUM(C91:C101)</f>
        <v>93</v>
      </c>
      <c r="D102" s="201">
        <f t="shared" si="7"/>
        <v>44</v>
      </c>
      <c r="E102" s="199">
        <f t="shared" si="7"/>
        <v>55</v>
      </c>
      <c r="F102" s="200">
        <f t="shared" si="7"/>
        <v>90</v>
      </c>
      <c r="G102" s="200">
        <f t="shared" si="7"/>
        <v>116</v>
      </c>
      <c r="H102" s="200">
        <f t="shared" si="7"/>
        <v>131</v>
      </c>
      <c r="I102" s="201">
        <f t="shared" si="7"/>
        <v>37</v>
      </c>
      <c r="J102" s="200">
        <f t="shared" si="7"/>
        <v>82</v>
      </c>
      <c r="K102" s="200">
        <f t="shared" si="7"/>
        <v>112</v>
      </c>
      <c r="L102" s="200">
        <f t="shared" si="7"/>
        <v>166</v>
      </c>
      <c r="M102" s="200">
        <f t="shared" si="7"/>
        <v>64</v>
      </c>
      <c r="N102" s="200">
        <f t="shared" si="7"/>
        <v>26</v>
      </c>
      <c r="O102" s="200">
        <f t="shared" si="7"/>
        <v>64</v>
      </c>
      <c r="P102" s="200">
        <f t="shared" si="7"/>
        <v>121</v>
      </c>
      <c r="Q102" s="200">
        <f t="shared" si="7"/>
        <v>73</v>
      </c>
      <c r="R102" s="200">
        <f t="shared" si="7"/>
        <v>46</v>
      </c>
      <c r="S102" s="218">
        <f>SUM(S91:S100)</f>
        <v>1320</v>
      </c>
    </row>
    <row r="103" spans="2:19" ht="12.75">
      <c r="B103" s="94"/>
      <c r="C103" s="195"/>
      <c r="D103" s="197"/>
      <c r="E103" s="195"/>
      <c r="F103" s="196"/>
      <c r="G103" s="196"/>
      <c r="H103" s="196"/>
      <c r="I103" s="197"/>
      <c r="J103" s="196"/>
      <c r="K103" s="196"/>
      <c r="L103" s="196"/>
      <c r="M103" s="196"/>
      <c r="N103" s="196"/>
      <c r="O103" s="196"/>
      <c r="P103" s="196"/>
      <c r="Q103" s="196"/>
      <c r="R103" s="196"/>
      <c r="S103" s="217"/>
    </row>
    <row r="104" spans="2:19" ht="12.75">
      <c r="B104" s="93" t="s">
        <v>84</v>
      </c>
      <c r="C104" s="191"/>
      <c r="D104" s="193"/>
      <c r="E104" s="191"/>
      <c r="F104" s="192"/>
      <c r="G104" s="192">
        <v>1</v>
      </c>
      <c r="H104" s="192"/>
      <c r="I104" s="193"/>
      <c r="J104" s="192"/>
      <c r="K104" s="192"/>
      <c r="L104" s="192"/>
      <c r="M104" s="192"/>
      <c r="N104" s="192"/>
      <c r="O104" s="192"/>
      <c r="P104" s="192"/>
      <c r="Q104" s="192"/>
      <c r="R104" s="192"/>
      <c r="S104" s="216">
        <f aca="true" t="shared" si="8" ref="S104:S115">SUM(C104:R104)</f>
        <v>1</v>
      </c>
    </row>
    <row r="105" spans="2:19" ht="12.75">
      <c r="B105" s="93" t="s">
        <v>153</v>
      </c>
      <c r="C105" s="191"/>
      <c r="D105" s="193"/>
      <c r="E105" s="191"/>
      <c r="F105" s="192"/>
      <c r="G105" s="192"/>
      <c r="H105" s="192"/>
      <c r="I105" s="193"/>
      <c r="J105" s="192"/>
      <c r="K105" s="192"/>
      <c r="L105" s="192"/>
      <c r="M105" s="192"/>
      <c r="N105" s="192"/>
      <c r="O105" s="192">
        <v>1</v>
      </c>
      <c r="P105" s="192"/>
      <c r="Q105" s="192"/>
      <c r="R105" s="192"/>
      <c r="S105" s="216">
        <f t="shared" si="8"/>
        <v>1</v>
      </c>
    </row>
    <row r="106" spans="2:19" ht="12.75">
      <c r="B106" s="93" t="s">
        <v>67</v>
      </c>
      <c r="C106" s="191"/>
      <c r="D106" s="193"/>
      <c r="E106" s="191"/>
      <c r="F106" s="192"/>
      <c r="G106" s="192"/>
      <c r="H106" s="192">
        <v>1</v>
      </c>
      <c r="I106" s="193"/>
      <c r="J106" s="192"/>
      <c r="K106" s="192">
        <v>2</v>
      </c>
      <c r="L106" s="192">
        <v>1</v>
      </c>
      <c r="M106" s="192"/>
      <c r="N106" s="192"/>
      <c r="O106" s="192"/>
      <c r="P106" s="192"/>
      <c r="Q106" s="192"/>
      <c r="R106" s="192"/>
      <c r="S106" s="216">
        <f t="shared" si="8"/>
        <v>4</v>
      </c>
    </row>
    <row r="107" spans="2:19" ht="12.75">
      <c r="B107" s="93" t="s">
        <v>152</v>
      </c>
      <c r="C107" s="191"/>
      <c r="D107" s="193"/>
      <c r="E107" s="191"/>
      <c r="F107" s="192"/>
      <c r="G107" s="192"/>
      <c r="H107" s="192"/>
      <c r="I107" s="193"/>
      <c r="J107" s="192"/>
      <c r="K107" s="192"/>
      <c r="L107" s="192">
        <v>1</v>
      </c>
      <c r="M107" s="192"/>
      <c r="N107" s="192"/>
      <c r="O107" s="192"/>
      <c r="P107" s="192"/>
      <c r="Q107" s="192"/>
      <c r="R107" s="192"/>
      <c r="S107" s="216">
        <f>SUM(C107:R107)</f>
        <v>1</v>
      </c>
    </row>
    <row r="108" spans="2:19" ht="12.75">
      <c r="B108" s="93" t="s">
        <v>42</v>
      </c>
      <c r="C108" s="191"/>
      <c r="D108" s="193"/>
      <c r="E108" s="191"/>
      <c r="F108" s="192"/>
      <c r="G108" s="192"/>
      <c r="H108" s="192"/>
      <c r="I108" s="193"/>
      <c r="J108" s="192"/>
      <c r="K108" s="192"/>
      <c r="L108" s="192"/>
      <c r="M108" s="192"/>
      <c r="N108" s="192"/>
      <c r="O108" s="192"/>
      <c r="P108" s="192"/>
      <c r="Q108" s="192">
        <v>3</v>
      </c>
      <c r="R108" s="205"/>
      <c r="S108" s="216">
        <f t="shared" si="8"/>
        <v>3</v>
      </c>
    </row>
    <row r="109" spans="2:19" ht="12.75">
      <c r="B109" s="93" t="s">
        <v>115</v>
      </c>
      <c r="C109" s="191"/>
      <c r="D109" s="193"/>
      <c r="E109" s="191"/>
      <c r="F109" s="192"/>
      <c r="G109" s="192"/>
      <c r="H109" s="192"/>
      <c r="I109" s="193"/>
      <c r="J109" s="192"/>
      <c r="K109" s="192"/>
      <c r="L109" s="192">
        <v>1</v>
      </c>
      <c r="M109" s="192"/>
      <c r="N109" s="192"/>
      <c r="O109" s="192"/>
      <c r="P109" s="192"/>
      <c r="Q109" s="192"/>
      <c r="R109" s="192">
        <v>4</v>
      </c>
      <c r="S109" s="216">
        <f t="shared" si="8"/>
        <v>5</v>
      </c>
    </row>
    <row r="110" spans="2:19" ht="12.75">
      <c r="B110" s="93" t="s">
        <v>63</v>
      </c>
      <c r="C110" s="191"/>
      <c r="D110" s="193"/>
      <c r="E110" s="191"/>
      <c r="F110" s="192"/>
      <c r="G110" s="192">
        <v>1</v>
      </c>
      <c r="H110" s="192">
        <v>1</v>
      </c>
      <c r="I110" s="193">
        <v>1</v>
      </c>
      <c r="J110" s="192"/>
      <c r="K110" s="192"/>
      <c r="L110" s="192">
        <v>1</v>
      </c>
      <c r="M110" s="192"/>
      <c r="N110" s="192"/>
      <c r="O110" s="192"/>
      <c r="P110" s="192"/>
      <c r="Q110" s="192"/>
      <c r="R110" s="192"/>
      <c r="S110" s="216">
        <f t="shared" si="8"/>
        <v>4</v>
      </c>
    </row>
    <row r="111" spans="2:19" ht="12.75">
      <c r="B111" s="93" t="s">
        <v>87</v>
      </c>
      <c r="C111" s="191"/>
      <c r="D111" s="193"/>
      <c r="E111" s="191"/>
      <c r="F111" s="192"/>
      <c r="G111" s="192"/>
      <c r="H111" s="192"/>
      <c r="I111" s="193"/>
      <c r="J111" s="192"/>
      <c r="K111" s="192"/>
      <c r="L111" s="192"/>
      <c r="M111" s="192"/>
      <c r="N111" s="192"/>
      <c r="O111" s="192"/>
      <c r="P111" s="192"/>
      <c r="Q111" s="192"/>
      <c r="R111" s="192"/>
      <c r="S111" s="216">
        <f t="shared" si="8"/>
        <v>0</v>
      </c>
    </row>
    <row r="112" spans="2:19" ht="12.75">
      <c r="B112" s="93" t="s">
        <v>59</v>
      </c>
      <c r="C112" s="191"/>
      <c r="D112" s="193"/>
      <c r="E112" s="191"/>
      <c r="F112" s="192"/>
      <c r="G112" s="192"/>
      <c r="H112" s="192"/>
      <c r="I112" s="193"/>
      <c r="J112" s="192"/>
      <c r="K112" s="192"/>
      <c r="L112" s="192"/>
      <c r="M112" s="192">
        <v>1</v>
      </c>
      <c r="N112" s="192"/>
      <c r="O112" s="192"/>
      <c r="P112" s="192"/>
      <c r="Q112" s="192"/>
      <c r="R112" s="192"/>
      <c r="S112" s="216">
        <f t="shared" si="8"/>
        <v>1</v>
      </c>
    </row>
    <row r="113" spans="2:19" ht="12.75">
      <c r="B113" s="93" t="s">
        <v>54</v>
      </c>
      <c r="C113" s="191">
        <v>9</v>
      </c>
      <c r="D113" s="193">
        <v>12</v>
      </c>
      <c r="E113" s="191">
        <v>20</v>
      </c>
      <c r="F113" s="192">
        <v>16</v>
      </c>
      <c r="G113" s="192">
        <v>11</v>
      </c>
      <c r="H113" s="192">
        <v>1</v>
      </c>
      <c r="I113" s="193"/>
      <c r="J113" s="192"/>
      <c r="K113" s="192">
        <v>6</v>
      </c>
      <c r="L113" s="192">
        <v>2</v>
      </c>
      <c r="M113" s="192">
        <v>2</v>
      </c>
      <c r="N113" s="192"/>
      <c r="O113" s="192"/>
      <c r="P113" s="192"/>
      <c r="Q113" s="192"/>
      <c r="R113" s="192"/>
      <c r="S113" s="216">
        <f t="shared" si="8"/>
        <v>79</v>
      </c>
    </row>
    <row r="114" spans="2:19" ht="12.75">
      <c r="B114" s="93" t="s">
        <v>141</v>
      </c>
      <c r="C114" s="191"/>
      <c r="D114" s="193"/>
      <c r="E114" s="191"/>
      <c r="F114" s="192"/>
      <c r="G114" s="192"/>
      <c r="H114" s="192"/>
      <c r="I114" s="193"/>
      <c r="J114" s="192"/>
      <c r="K114" s="192"/>
      <c r="L114" s="192"/>
      <c r="M114" s="192"/>
      <c r="N114" s="192"/>
      <c r="O114" s="192"/>
      <c r="P114" s="192"/>
      <c r="Q114" s="192"/>
      <c r="R114" s="192"/>
      <c r="S114" s="216">
        <f t="shared" si="8"/>
        <v>0</v>
      </c>
    </row>
    <row r="115" spans="2:19" ht="12.75">
      <c r="B115" s="93" t="s">
        <v>48</v>
      </c>
      <c r="C115" s="191"/>
      <c r="D115" s="193"/>
      <c r="E115" s="191"/>
      <c r="F115" s="192"/>
      <c r="G115" s="192"/>
      <c r="H115" s="192"/>
      <c r="I115" s="193"/>
      <c r="J115" s="192"/>
      <c r="K115" s="192"/>
      <c r="L115" s="192">
        <v>3</v>
      </c>
      <c r="M115" s="192"/>
      <c r="N115" s="192"/>
      <c r="O115" s="192"/>
      <c r="P115" s="192"/>
      <c r="Q115" s="192"/>
      <c r="R115" s="192"/>
      <c r="S115" s="216">
        <f t="shared" si="8"/>
        <v>3</v>
      </c>
    </row>
    <row r="116" spans="2:19" ht="12.75">
      <c r="B116" s="93" t="s">
        <v>39</v>
      </c>
      <c r="C116" s="191">
        <v>23</v>
      </c>
      <c r="D116" s="193"/>
      <c r="E116" s="191">
        <v>9</v>
      </c>
      <c r="F116" s="192">
        <v>2</v>
      </c>
      <c r="G116" s="192">
        <v>19</v>
      </c>
      <c r="H116" s="192">
        <v>25</v>
      </c>
      <c r="I116" s="193">
        <v>3</v>
      </c>
      <c r="J116" s="192">
        <v>15</v>
      </c>
      <c r="K116" s="192"/>
      <c r="L116" s="192">
        <v>9</v>
      </c>
      <c r="M116" s="192"/>
      <c r="N116" s="192">
        <v>2</v>
      </c>
      <c r="O116" s="192">
        <v>1</v>
      </c>
      <c r="P116" s="192">
        <v>13</v>
      </c>
      <c r="Q116" s="192">
        <v>7</v>
      </c>
      <c r="R116" s="192"/>
      <c r="S116" s="216">
        <f>SUM(C116:R116)</f>
        <v>128</v>
      </c>
    </row>
    <row r="117" spans="2:19" ht="12.75">
      <c r="B117" s="94"/>
      <c r="C117" s="195"/>
      <c r="D117" s="197"/>
      <c r="E117" s="195"/>
      <c r="F117" s="196"/>
      <c r="G117" s="196"/>
      <c r="H117" s="196"/>
      <c r="I117" s="197"/>
      <c r="J117" s="196"/>
      <c r="K117" s="196"/>
      <c r="L117" s="196"/>
      <c r="M117" s="196"/>
      <c r="N117" s="196"/>
      <c r="O117" s="196"/>
      <c r="P117" s="196"/>
      <c r="Q117" s="196"/>
      <c r="R117" s="196"/>
      <c r="S117" s="216"/>
    </row>
    <row r="118" spans="2:20" ht="12.75">
      <c r="B118" s="59" t="s">
        <v>133</v>
      </c>
      <c r="C118" s="199">
        <f aca="true" t="shared" si="9" ref="C118:H118">SUM(C104:C116)</f>
        <v>32</v>
      </c>
      <c r="D118" s="201">
        <f t="shared" si="9"/>
        <v>12</v>
      </c>
      <c r="E118" s="199">
        <f t="shared" si="9"/>
        <v>29</v>
      </c>
      <c r="F118" s="200">
        <f t="shared" si="9"/>
        <v>18</v>
      </c>
      <c r="G118" s="200">
        <f t="shared" si="9"/>
        <v>32</v>
      </c>
      <c r="H118" s="200">
        <f t="shared" si="9"/>
        <v>28</v>
      </c>
      <c r="I118" s="201"/>
      <c r="J118" s="200">
        <f aca="true" t="shared" si="10" ref="J118:S118">SUM(J104:J116)</f>
        <v>15</v>
      </c>
      <c r="K118" s="200">
        <f t="shared" si="10"/>
        <v>8</v>
      </c>
      <c r="L118" s="200">
        <f t="shared" si="10"/>
        <v>18</v>
      </c>
      <c r="M118" s="200">
        <f t="shared" si="10"/>
        <v>3</v>
      </c>
      <c r="N118" s="200">
        <f t="shared" si="10"/>
        <v>2</v>
      </c>
      <c r="O118" s="200">
        <f t="shared" si="10"/>
        <v>2</v>
      </c>
      <c r="P118" s="200">
        <f t="shared" si="10"/>
        <v>13</v>
      </c>
      <c r="Q118" s="200">
        <f t="shared" si="10"/>
        <v>10</v>
      </c>
      <c r="R118" s="200">
        <f t="shared" si="10"/>
        <v>4</v>
      </c>
      <c r="S118" s="218">
        <f t="shared" si="10"/>
        <v>230</v>
      </c>
      <c r="T118" s="158"/>
    </row>
    <row r="119" spans="2:19" ht="13.5" thickBot="1">
      <c r="B119" s="96"/>
      <c r="C119" s="207"/>
      <c r="D119" s="209"/>
      <c r="E119" s="207"/>
      <c r="F119" s="208"/>
      <c r="G119" s="208"/>
      <c r="H119" s="208"/>
      <c r="I119" s="209"/>
      <c r="J119" s="208"/>
      <c r="K119" s="208"/>
      <c r="L119" s="208"/>
      <c r="M119" s="208"/>
      <c r="N119" s="208"/>
      <c r="O119" s="208"/>
      <c r="P119" s="208"/>
      <c r="Q119" s="208"/>
      <c r="R119" s="208"/>
      <c r="S119" s="219"/>
    </row>
    <row r="120" spans="2:19" ht="13.5" thickBot="1">
      <c r="B120" s="97" t="s">
        <v>126</v>
      </c>
      <c r="C120" s="211">
        <f aca="true" t="shared" si="11" ref="C120:R120">SUM(C10:C116)-C102-C89-C72-C50</f>
        <v>3007</v>
      </c>
      <c r="D120" s="213">
        <f t="shared" si="11"/>
        <v>1226</v>
      </c>
      <c r="E120" s="211">
        <f t="shared" si="11"/>
        <v>1286</v>
      </c>
      <c r="F120" s="212">
        <f t="shared" si="11"/>
        <v>2223</v>
      </c>
      <c r="G120" s="212">
        <f t="shared" si="11"/>
        <v>2930</v>
      </c>
      <c r="H120" s="212">
        <f t="shared" si="11"/>
        <v>2324</v>
      </c>
      <c r="I120" s="213">
        <f t="shared" si="11"/>
        <v>2516</v>
      </c>
      <c r="J120" s="212">
        <f t="shared" si="11"/>
        <v>1625</v>
      </c>
      <c r="K120" s="212">
        <f t="shared" si="11"/>
        <v>2024</v>
      </c>
      <c r="L120" s="212">
        <f t="shared" si="11"/>
        <v>3207</v>
      </c>
      <c r="M120" s="212">
        <f t="shared" si="11"/>
        <v>2787</v>
      </c>
      <c r="N120" s="212">
        <f t="shared" si="11"/>
        <v>1262</v>
      </c>
      <c r="O120" s="212">
        <f t="shared" si="11"/>
        <v>2033</v>
      </c>
      <c r="P120" s="212">
        <f t="shared" si="11"/>
        <v>3158</v>
      </c>
      <c r="Q120" s="212">
        <f t="shared" si="11"/>
        <v>3110</v>
      </c>
      <c r="R120" s="212">
        <f t="shared" si="11"/>
        <v>1838</v>
      </c>
      <c r="S120" s="220">
        <f>SUM(C120:R120)</f>
        <v>36556</v>
      </c>
    </row>
    <row r="121" spans="2:19" ht="12.75">
      <c r="B121" s="2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2"/>
    </row>
    <row r="122" spans="2:19" ht="12.75">
      <c r="B122" s="2"/>
      <c r="C122" s="165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2"/>
    </row>
  </sheetData>
  <mergeCells count="5">
    <mergeCell ref="B1:N1"/>
    <mergeCell ref="B4:S4"/>
    <mergeCell ref="C8:D8"/>
    <mergeCell ref="E8:I8"/>
    <mergeCell ref="J8:R8"/>
  </mergeCells>
  <printOptions/>
  <pageMargins left="0.75" right="0.75" top="1" bottom="1" header="0" footer="0"/>
  <pageSetup fitToHeight="1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2" sqref="M2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5"/>
  <sheetViews>
    <sheetView zoomScale="65" zoomScaleNormal="65" workbookViewId="0" topLeftCell="A1">
      <selection activeCell="B1" sqref="B1:U124"/>
    </sheetView>
  </sheetViews>
  <sheetFormatPr defaultColWidth="11.421875" defaultRowHeight="12.75"/>
  <cols>
    <col min="1" max="1" width="1.7109375" style="0" customWidth="1"/>
    <col min="2" max="2" width="27.8515625" style="0" customWidth="1"/>
    <col min="3" max="3" width="8.8515625" style="0" customWidth="1"/>
    <col min="4" max="5" width="8.28125" style="0" customWidth="1"/>
    <col min="6" max="7" width="8.140625" style="0" customWidth="1"/>
    <col min="8" max="8" width="8.28125" style="0" customWidth="1"/>
    <col min="9" max="9" width="7.7109375" style="0" customWidth="1"/>
    <col min="10" max="10" width="8.28125" style="0" customWidth="1"/>
    <col min="11" max="11" width="9.00390625" style="0" customWidth="1"/>
    <col min="12" max="13" width="8.28125" style="0" customWidth="1"/>
    <col min="14" max="14" width="8.140625" style="0" customWidth="1"/>
    <col min="15" max="15" width="8.57421875" style="0" customWidth="1"/>
    <col min="16" max="16" width="9.28125" style="0" customWidth="1"/>
    <col min="17" max="17" width="9.421875" style="0" customWidth="1"/>
    <col min="18" max="18" width="8.57421875" style="0" customWidth="1"/>
    <col min="19" max="20" width="7.8515625" style="0" customWidth="1"/>
    <col min="21" max="21" width="9.7109375" style="0" customWidth="1"/>
  </cols>
  <sheetData>
    <row r="1" spans="2:2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1"/>
      <c r="Q1" s="1"/>
      <c r="R1" s="1"/>
      <c r="S1" s="1"/>
      <c r="T1" s="1"/>
      <c r="U1" s="2"/>
    </row>
    <row r="2" spans="2:21" ht="18">
      <c r="B2" s="3">
        <v>40543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T2" s="2"/>
      <c r="U2" s="2"/>
    </row>
    <row r="3" spans="2:21" ht="12.75">
      <c r="B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2.75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2:21" ht="12.75"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ht="12.75">
      <c r="B6" s="2" t="s">
        <v>165</v>
      </c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ht="13.5" thickBot="1">
      <c r="B7" s="19"/>
      <c r="C7" s="19" t="s">
        <v>91</v>
      </c>
      <c r="D7" s="19" t="s">
        <v>92</v>
      </c>
      <c r="E7" s="19"/>
      <c r="F7" s="19" t="s">
        <v>93</v>
      </c>
      <c r="G7" s="19" t="s">
        <v>94</v>
      </c>
      <c r="H7" s="19" t="s">
        <v>95</v>
      </c>
      <c r="I7" s="19" t="s">
        <v>96</v>
      </c>
      <c r="J7" s="19" t="s">
        <v>97</v>
      </c>
      <c r="K7" s="19" t="s">
        <v>98</v>
      </c>
      <c r="L7" s="19" t="s">
        <v>99</v>
      </c>
      <c r="M7" s="19" t="s">
        <v>100</v>
      </c>
      <c r="N7" s="19" t="s">
        <v>101</v>
      </c>
      <c r="O7" s="19" t="s">
        <v>102</v>
      </c>
      <c r="P7" s="19" t="s">
        <v>103</v>
      </c>
      <c r="Q7" s="19" t="s">
        <v>104</v>
      </c>
      <c r="R7" s="19" t="s">
        <v>105</v>
      </c>
      <c r="S7" s="19" t="s">
        <v>106</v>
      </c>
      <c r="T7" s="19"/>
      <c r="U7" s="20"/>
    </row>
    <row r="8" spans="2:21" ht="13.5" thickBot="1">
      <c r="B8" s="11"/>
      <c r="C8" s="246" t="s">
        <v>1</v>
      </c>
      <c r="D8" s="248"/>
      <c r="E8" s="259"/>
      <c r="F8" s="246" t="s">
        <v>2</v>
      </c>
      <c r="G8" s="248"/>
      <c r="H8" s="248"/>
      <c r="I8" s="248"/>
      <c r="J8" s="247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59"/>
      <c r="U8" s="9"/>
    </row>
    <row r="9" spans="2:21" ht="13.5" thickBot="1">
      <c r="B9" s="11"/>
      <c r="C9" s="43" t="s">
        <v>3</v>
      </c>
      <c r="D9" s="31" t="s">
        <v>4</v>
      </c>
      <c r="E9" s="31" t="s">
        <v>5</v>
      </c>
      <c r="F9" s="43" t="s">
        <v>3</v>
      </c>
      <c r="G9" s="31" t="s">
        <v>4</v>
      </c>
      <c r="H9" s="31" t="s">
        <v>5</v>
      </c>
      <c r="I9" s="31" t="s">
        <v>6</v>
      </c>
      <c r="J9" s="44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47" t="s">
        <v>11</v>
      </c>
    </row>
    <row r="10" spans="2:21" ht="12.75">
      <c r="B10" s="92" t="s">
        <v>72</v>
      </c>
      <c r="C10" s="187"/>
      <c r="D10" s="188"/>
      <c r="E10" s="189"/>
      <c r="F10" s="187"/>
      <c r="G10" s="188"/>
      <c r="H10" s="188"/>
      <c r="I10" s="188">
        <v>1</v>
      </c>
      <c r="J10" s="189"/>
      <c r="K10" s="188"/>
      <c r="L10" s="188"/>
      <c r="M10" s="188">
        <v>4</v>
      </c>
      <c r="N10" s="188"/>
      <c r="O10" s="188"/>
      <c r="P10" s="188"/>
      <c r="Q10" s="188"/>
      <c r="R10" s="188"/>
      <c r="S10" s="188"/>
      <c r="T10" s="188"/>
      <c r="U10" s="215">
        <f aca="true" t="shared" si="0" ref="U10:U48">SUM(C10:S10)</f>
        <v>5</v>
      </c>
    </row>
    <row r="11" spans="2:21" ht="12.75">
      <c r="B11" s="93" t="s">
        <v>14</v>
      </c>
      <c r="C11" s="191">
        <v>1</v>
      </c>
      <c r="D11" s="192"/>
      <c r="E11" s="193">
        <v>5</v>
      </c>
      <c r="F11" s="191">
        <v>2</v>
      </c>
      <c r="G11" s="192">
        <v>1</v>
      </c>
      <c r="H11" s="192">
        <v>6</v>
      </c>
      <c r="I11" s="192">
        <v>3</v>
      </c>
      <c r="J11" s="193">
        <v>18</v>
      </c>
      <c r="K11" s="192">
        <v>1</v>
      </c>
      <c r="L11" s="192">
        <v>1</v>
      </c>
      <c r="M11" s="192">
        <v>21</v>
      </c>
      <c r="N11" s="192">
        <v>6</v>
      </c>
      <c r="O11" s="192">
        <v>3</v>
      </c>
      <c r="P11" s="192"/>
      <c r="Q11" s="192">
        <v>15</v>
      </c>
      <c r="R11" s="192">
        <v>5</v>
      </c>
      <c r="S11" s="192">
        <v>28</v>
      </c>
      <c r="T11" s="192"/>
      <c r="U11" s="216">
        <f t="shared" si="0"/>
        <v>116</v>
      </c>
    </row>
    <row r="12" spans="2:21" ht="12.75">
      <c r="B12" s="93" t="s">
        <v>49</v>
      </c>
      <c r="C12" s="191">
        <v>1</v>
      </c>
      <c r="D12" s="192"/>
      <c r="E12" s="193"/>
      <c r="F12" s="191"/>
      <c r="G12" s="192"/>
      <c r="H12" s="192"/>
      <c r="I12" s="192"/>
      <c r="J12" s="193"/>
      <c r="K12" s="192"/>
      <c r="L12" s="192"/>
      <c r="M12" s="192">
        <v>1</v>
      </c>
      <c r="N12" s="192"/>
      <c r="O12" s="192"/>
      <c r="P12" s="192"/>
      <c r="Q12" s="192"/>
      <c r="R12" s="192"/>
      <c r="S12" s="192"/>
      <c r="T12" s="192"/>
      <c r="U12" s="216">
        <f t="shared" si="0"/>
        <v>2</v>
      </c>
    </row>
    <row r="13" spans="2:21" ht="12.75">
      <c r="B13" s="93" t="s">
        <v>107</v>
      </c>
      <c r="C13" s="191"/>
      <c r="D13" s="192"/>
      <c r="E13" s="193"/>
      <c r="F13" s="191"/>
      <c r="G13" s="192"/>
      <c r="H13" s="192"/>
      <c r="I13" s="192"/>
      <c r="J13" s="193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6">
        <f t="shared" si="0"/>
        <v>0</v>
      </c>
    </row>
    <row r="14" spans="2:21" ht="12.75">
      <c r="B14" s="93" t="s">
        <v>86</v>
      </c>
      <c r="C14" s="191"/>
      <c r="D14" s="192">
        <v>1</v>
      </c>
      <c r="E14" s="193"/>
      <c r="F14" s="191"/>
      <c r="G14" s="192"/>
      <c r="H14" s="192">
        <v>2</v>
      </c>
      <c r="I14" s="192"/>
      <c r="J14" s="193"/>
      <c r="K14" s="192"/>
      <c r="L14" s="192"/>
      <c r="M14" s="192">
        <v>2</v>
      </c>
      <c r="N14" s="192"/>
      <c r="O14" s="192"/>
      <c r="P14" s="192"/>
      <c r="Q14" s="192">
        <v>2</v>
      </c>
      <c r="R14" s="192">
        <v>1</v>
      </c>
      <c r="S14" s="192"/>
      <c r="T14" s="192"/>
      <c r="U14" s="216">
        <f t="shared" si="0"/>
        <v>8</v>
      </c>
    </row>
    <row r="15" spans="2:21" ht="12.75">
      <c r="B15" s="93" t="s">
        <v>38</v>
      </c>
      <c r="C15" s="191"/>
      <c r="D15" s="192"/>
      <c r="E15" s="193"/>
      <c r="F15" s="191"/>
      <c r="G15" s="192"/>
      <c r="H15" s="192">
        <v>1</v>
      </c>
      <c r="I15" s="192"/>
      <c r="J15" s="193">
        <v>2</v>
      </c>
      <c r="K15" s="192">
        <v>1</v>
      </c>
      <c r="L15" s="192">
        <v>5</v>
      </c>
      <c r="M15" s="192">
        <v>7</v>
      </c>
      <c r="N15" s="192"/>
      <c r="O15" s="192"/>
      <c r="P15" s="192">
        <v>4</v>
      </c>
      <c r="Q15" s="192">
        <v>15</v>
      </c>
      <c r="R15" s="192"/>
      <c r="S15" s="192"/>
      <c r="T15" s="192">
        <v>1</v>
      </c>
      <c r="U15" s="216">
        <f t="shared" si="0"/>
        <v>35</v>
      </c>
    </row>
    <row r="16" spans="2:21" ht="12.75">
      <c r="B16" s="93" t="s">
        <v>46</v>
      </c>
      <c r="C16" s="191"/>
      <c r="D16" s="192">
        <v>1</v>
      </c>
      <c r="E16" s="193"/>
      <c r="F16" s="191"/>
      <c r="G16" s="192">
        <v>2</v>
      </c>
      <c r="H16" s="192"/>
      <c r="I16" s="192"/>
      <c r="J16" s="193">
        <v>2</v>
      </c>
      <c r="K16" s="192"/>
      <c r="L16" s="192"/>
      <c r="M16" s="192"/>
      <c r="N16" s="192"/>
      <c r="O16" s="192">
        <v>2</v>
      </c>
      <c r="P16" s="192">
        <v>1</v>
      </c>
      <c r="Q16" s="192">
        <v>2</v>
      </c>
      <c r="R16" s="192"/>
      <c r="S16" s="192"/>
      <c r="T16" s="192"/>
      <c r="U16" s="216">
        <f t="shared" si="0"/>
        <v>10</v>
      </c>
    </row>
    <row r="17" spans="2:21" ht="12.75">
      <c r="B17" s="93" t="s">
        <v>121</v>
      </c>
      <c r="C17" s="191"/>
      <c r="D17" s="192"/>
      <c r="E17" s="193"/>
      <c r="F17" s="191"/>
      <c r="G17" s="192"/>
      <c r="H17" s="192"/>
      <c r="I17" s="192"/>
      <c r="J17" s="193"/>
      <c r="K17" s="192">
        <v>4</v>
      </c>
      <c r="L17" s="192"/>
      <c r="M17" s="192">
        <v>1</v>
      </c>
      <c r="N17" s="192">
        <v>2</v>
      </c>
      <c r="O17" s="192"/>
      <c r="P17" s="192"/>
      <c r="Q17" s="192">
        <v>1</v>
      </c>
      <c r="R17" s="192"/>
      <c r="S17" s="192"/>
      <c r="T17" s="192"/>
      <c r="U17" s="216">
        <f t="shared" si="0"/>
        <v>8</v>
      </c>
    </row>
    <row r="18" spans="2:21" ht="12.75">
      <c r="B18" s="93" t="s">
        <v>36</v>
      </c>
      <c r="C18" s="191">
        <v>4</v>
      </c>
      <c r="D18" s="192"/>
      <c r="E18" s="193">
        <v>4</v>
      </c>
      <c r="F18" s="191"/>
      <c r="G18" s="192">
        <v>2</v>
      </c>
      <c r="H18" s="192">
        <v>3</v>
      </c>
      <c r="I18" s="192"/>
      <c r="J18" s="193"/>
      <c r="K18" s="192"/>
      <c r="L18" s="192"/>
      <c r="M18" s="192"/>
      <c r="N18" s="192"/>
      <c r="O18" s="192"/>
      <c r="P18" s="192">
        <v>1</v>
      </c>
      <c r="Q18" s="192">
        <v>19</v>
      </c>
      <c r="R18" s="192"/>
      <c r="S18" s="192">
        <v>1</v>
      </c>
      <c r="T18" s="192"/>
      <c r="U18" s="216">
        <f t="shared" si="0"/>
        <v>34</v>
      </c>
    </row>
    <row r="19" spans="2:21" ht="12.75">
      <c r="B19" s="93" t="s">
        <v>50</v>
      </c>
      <c r="C19" s="191"/>
      <c r="D19" s="192"/>
      <c r="E19" s="193">
        <v>1</v>
      </c>
      <c r="F19" s="191"/>
      <c r="G19" s="192">
        <v>1</v>
      </c>
      <c r="H19" s="192"/>
      <c r="I19" s="192"/>
      <c r="J19" s="193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216">
        <f t="shared" si="0"/>
        <v>2</v>
      </c>
    </row>
    <row r="20" spans="2:21" ht="12.75">
      <c r="B20" s="93" t="s">
        <v>89</v>
      </c>
      <c r="C20" s="191"/>
      <c r="D20" s="192"/>
      <c r="E20" s="193"/>
      <c r="F20" s="191"/>
      <c r="G20" s="192"/>
      <c r="H20" s="192"/>
      <c r="I20" s="192"/>
      <c r="J20" s="193"/>
      <c r="K20" s="192"/>
      <c r="L20" s="192"/>
      <c r="M20" s="192"/>
      <c r="N20" s="192"/>
      <c r="O20" s="192"/>
      <c r="P20" s="192"/>
      <c r="Q20" s="192">
        <v>1</v>
      </c>
      <c r="R20" s="192"/>
      <c r="S20" s="192"/>
      <c r="T20" s="192"/>
      <c r="U20" s="216">
        <f t="shared" si="0"/>
        <v>1</v>
      </c>
    </row>
    <row r="21" spans="2:21" ht="12.75">
      <c r="B21" s="93" t="s">
        <v>90</v>
      </c>
      <c r="C21" s="191"/>
      <c r="D21" s="192"/>
      <c r="E21" s="193">
        <v>1</v>
      </c>
      <c r="F21" s="191">
        <v>1</v>
      </c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>
        <v>2</v>
      </c>
      <c r="T21" s="192"/>
      <c r="U21" s="216">
        <f t="shared" si="0"/>
        <v>4</v>
      </c>
    </row>
    <row r="22" spans="2:21" ht="12.75">
      <c r="B22" s="93" t="s">
        <v>140</v>
      </c>
      <c r="C22" s="191"/>
      <c r="D22" s="192"/>
      <c r="E22" s="193"/>
      <c r="F22" s="191">
        <v>1</v>
      </c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216">
        <f t="shared" si="0"/>
        <v>1</v>
      </c>
    </row>
    <row r="23" spans="2:21" ht="12.75">
      <c r="B23" s="93" t="s">
        <v>112</v>
      </c>
      <c r="C23" s="191">
        <v>1137</v>
      </c>
      <c r="D23" s="192">
        <v>1098</v>
      </c>
      <c r="E23" s="193">
        <v>1488</v>
      </c>
      <c r="F23" s="191">
        <v>930</v>
      </c>
      <c r="G23" s="192">
        <v>1695</v>
      </c>
      <c r="H23" s="192">
        <v>2112</v>
      </c>
      <c r="I23" s="192">
        <v>1929</v>
      </c>
      <c r="J23" s="193">
        <v>2344</v>
      </c>
      <c r="K23" s="192">
        <v>1368</v>
      </c>
      <c r="L23" s="192">
        <v>1648</v>
      </c>
      <c r="M23" s="192">
        <v>2424</v>
      </c>
      <c r="N23" s="192">
        <v>2618</v>
      </c>
      <c r="O23" s="192">
        <v>1091</v>
      </c>
      <c r="P23" s="192">
        <v>1777</v>
      </c>
      <c r="Q23" s="192">
        <v>2645</v>
      </c>
      <c r="R23" s="192">
        <v>2088</v>
      </c>
      <c r="S23" s="192">
        <v>1506</v>
      </c>
      <c r="T23" s="192">
        <v>865</v>
      </c>
      <c r="U23" s="216">
        <f>SUM(C23:T23)</f>
        <v>30763</v>
      </c>
    </row>
    <row r="24" spans="2:21" ht="12.75">
      <c r="B24" s="93" t="s">
        <v>142</v>
      </c>
      <c r="C24" s="191"/>
      <c r="D24" s="192"/>
      <c r="E24" s="193"/>
      <c r="F24" s="191"/>
      <c r="G24" s="192"/>
      <c r="H24" s="192"/>
      <c r="I24" s="192"/>
      <c r="J24" s="193"/>
      <c r="K24" s="192"/>
      <c r="L24" s="192"/>
      <c r="M24" s="192"/>
      <c r="N24" s="192"/>
      <c r="O24" s="192"/>
      <c r="P24" s="192"/>
      <c r="Q24" s="192"/>
      <c r="R24" s="192"/>
      <c r="S24" s="192">
        <v>1</v>
      </c>
      <c r="T24" s="192"/>
      <c r="U24" s="216">
        <f t="shared" si="0"/>
        <v>1</v>
      </c>
    </row>
    <row r="25" spans="2:21" ht="12.75">
      <c r="B25" s="93" t="s">
        <v>76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>
        <v>6</v>
      </c>
      <c r="S25" s="192"/>
      <c r="T25" s="192"/>
      <c r="U25" s="216">
        <f t="shared" si="0"/>
        <v>6</v>
      </c>
    </row>
    <row r="26" spans="2:21" ht="12.75">
      <c r="B26" s="93" t="s">
        <v>17</v>
      </c>
      <c r="C26" s="191">
        <v>18</v>
      </c>
      <c r="D26" s="192">
        <v>5</v>
      </c>
      <c r="E26" s="193">
        <v>2</v>
      </c>
      <c r="F26" s="191">
        <v>11</v>
      </c>
      <c r="G26" s="192">
        <v>1</v>
      </c>
      <c r="H26" s="192">
        <v>2</v>
      </c>
      <c r="I26" s="192">
        <v>6</v>
      </c>
      <c r="J26" s="193">
        <v>19</v>
      </c>
      <c r="K26" s="192">
        <v>4</v>
      </c>
      <c r="L26" s="192">
        <v>3</v>
      </c>
      <c r="M26" s="192">
        <v>24</v>
      </c>
      <c r="N26" s="192">
        <v>2</v>
      </c>
      <c r="O26" s="192">
        <v>1</v>
      </c>
      <c r="P26" s="192">
        <v>5</v>
      </c>
      <c r="Q26" s="192">
        <v>34</v>
      </c>
      <c r="R26" s="192"/>
      <c r="S26" s="192">
        <v>7</v>
      </c>
      <c r="T26" s="192"/>
      <c r="U26" s="216">
        <f t="shared" si="0"/>
        <v>144</v>
      </c>
    </row>
    <row r="27" spans="2:21" ht="12.75">
      <c r="B27" s="93" t="s">
        <v>170</v>
      </c>
      <c r="C27" s="191"/>
      <c r="D27" s="192"/>
      <c r="E27" s="193"/>
      <c r="F27" s="191">
        <v>4</v>
      </c>
      <c r="G27" s="192">
        <v>3</v>
      </c>
      <c r="H27" s="192"/>
      <c r="I27" s="192"/>
      <c r="J27" s="193"/>
      <c r="K27" s="192">
        <v>4</v>
      </c>
      <c r="L27" s="192">
        <v>2</v>
      </c>
      <c r="M27" s="192"/>
      <c r="N27" s="192"/>
      <c r="O27" s="192"/>
      <c r="P27" s="192"/>
      <c r="Q27" s="192"/>
      <c r="R27" s="192"/>
      <c r="S27" s="192"/>
      <c r="T27" s="192"/>
      <c r="U27" s="216">
        <f t="shared" si="0"/>
        <v>13</v>
      </c>
    </row>
    <row r="28" spans="2:21" ht="12.75">
      <c r="B28" s="93" t="s">
        <v>88</v>
      </c>
      <c r="C28" s="191">
        <v>1</v>
      </c>
      <c r="D28" s="192"/>
      <c r="E28" s="193"/>
      <c r="F28" s="191"/>
      <c r="G28" s="192"/>
      <c r="H28" s="192"/>
      <c r="I28" s="192"/>
      <c r="J28" s="193"/>
      <c r="K28" s="192"/>
      <c r="L28" s="192"/>
      <c r="M28" s="192">
        <v>3</v>
      </c>
      <c r="N28" s="192"/>
      <c r="O28" s="192"/>
      <c r="P28" s="192"/>
      <c r="Q28" s="192"/>
      <c r="R28" s="192">
        <v>1</v>
      </c>
      <c r="S28" s="192"/>
      <c r="T28" s="192"/>
      <c r="U28" s="216">
        <f t="shared" si="0"/>
        <v>5</v>
      </c>
    </row>
    <row r="29" spans="2:21" ht="12.75">
      <c r="B29" s="93" t="s">
        <v>62</v>
      </c>
      <c r="C29" s="191"/>
      <c r="D29" s="192"/>
      <c r="E29" s="193">
        <v>2</v>
      </c>
      <c r="F29" s="191"/>
      <c r="G29" s="192"/>
      <c r="H29" s="192"/>
      <c r="I29" s="192"/>
      <c r="J29" s="193"/>
      <c r="K29" s="192"/>
      <c r="L29" s="192">
        <v>2</v>
      </c>
      <c r="M29" s="192">
        <v>2</v>
      </c>
      <c r="N29" s="192"/>
      <c r="O29" s="192"/>
      <c r="P29" s="192"/>
      <c r="Q29" s="192"/>
      <c r="R29" s="192"/>
      <c r="S29" s="192"/>
      <c r="T29" s="192"/>
      <c r="U29" s="216">
        <f t="shared" si="0"/>
        <v>6</v>
      </c>
    </row>
    <row r="30" spans="2:21" ht="12.75">
      <c r="B30" s="93" t="s">
        <v>33</v>
      </c>
      <c r="C30" s="191"/>
      <c r="D30" s="192"/>
      <c r="E30" s="193"/>
      <c r="F30" s="191">
        <v>1</v>
      </c>
      <c r="G30" s="192"/>
      <c r="H30" s="192"/>
      <c r="I30" s="192"/>
      <c r="J30" s="193"/>
      <c r="K30" s="192"/>
      <c r="L30" s="192"/>
      <c r="M30" s="192">
        <v>7</v>
      </c>
      <c r="N30" s="192"/>
      <c r="O30" s="192"/>
      <c r="P30" s="192"/>
      <c r="Q30" s="192">
        <v>2</v>
      </c>
      <c r="R30" s="192">
        <v>1</v>
      </c>
      <c r="S30" s="192">
        <v>3</v>
      </c>
      <c r="T30" s="192"/>
      <c r="U30" s="216">
        <f t="shared" si="0"/>
        <v>14</v>
      </c>
    </row>
    <row r="31" spans="2:21" ht="12.75">
      <c r="B31" s="93" t="s">
        <v>20</v>
      </c>
      <c r="C31" s="191">
        <v>12</v>
      </c>
      <c r="D31" s="192">
        <v>5</v>
      </c>
      <c r="E31" s="193">
        <v>3</v>
      </c>
      <c r="F31" s="191">
        <v>5</v>
      </c>
      <c r="G31" s="192">
        <v>1</v>
      </c>
      <c r="H31" s="192">
        <v>14</v>
      </c>
      <c r="I31" s="192">
        <v>22</v>
      </c>
      <c r="J31" s="193">
        <v>15</v>
      </c>
      <c r="K31" s="192">
        <v>12</v>
      </c>
      <c r="L31" s="192">
        <v>4</v>
      </c>
      <c r="M31" s="192">
        <v>71</v>
      </c>
      <c r="N31" s="192">
        <v>14</v>
      </c>
      <c r="O31" s="192">
        <v>5</v>
      </c>
      <c r="P31" s="192">
        <v>9</v>
      </c>
      <c r="Q31" s="192">
        <v>40</v>
      </c>
      <c r="R31" s="192">
        <v>16</v>
      </c>
      <c r="S31" s="192">
        <v>24</v>
      </c>
      <c r="T31" s="192"/>
      <c r="U31" s="216">
        <f t="shared" si="0"/>
        <v>272</v>
      </c>
    </row>
    <row r="32" spans="2:21" ht="12.75">
      <c r="B32" s="93" t="s">
        <v>78</v>
      </c>
      <c r="C32" s="191"/>
      <c r="D32" s="192"/>
      <c r="E32" s="193"/>
      <c r="F32" s="191"/>
      <c r="G32" s="192"/>
      <c r="H32" s="192"/>
      <c r="I32" s="192">
        <v>5</v>
      </c>
      <c r="J32" s="193"/>
      <c r="K32" s="192"/>
      <c r="L32" s="192"/>
      <c r="M32" s="192"/>
      <c r="N32" s="192">
        <v>1</v>
      </c>
      <c r="O32" s="192"/>
      <c r="P32" s="192"/>
      <c r="Q32" s="192"/>
      <c r="R32" s="192"/>
      <c r="S32" s="192"/>
      <c r="T32" s="192"/>
      <c r="U32" s="216">
        <f t="shared" si="0"/>
        <v>6</v>
      </c>
    </row>
    <row r="33" spans="2:21" ht="12.75">
      <c r="B33" s="93" t="s">
        <v>150</v>
      </c>
      <c r="C33" s="191"/>
      <c r="D33" s="192"/>
      <c r="E33" s="193"/>
      <c r="F33" s="191"/>
      <c r="G33" s="192"/>
      <c r="H33" s="192"/>
      <c r="I33" s="192">
        <v>3</v>
      </c>
      <c r="J33" s="193"/>
      <c r="K33" s="192"/>
      <c r="L33" s="192">
        <v>1</v>
      </c>
      <c r="M33" s="192"/>
      <c r="N33" s="192"/>
      <c r="O33" s="192"/>
      <c r="P33" s="192"/>
      <c r="Q33" s="192"/>
      <c r="R33" s="192"/>
      <c r="S33" s="192"/>
      <c r="T33" s="192"/>
      <c r="U33" s="216">
        <f t="shared" si="0"/>
        <v>4</v>
      </c>
    </row>
    <row r="34" spans="2:21" ht="12.75">
      <c r="B34" s="93" t="s">
        <v>79</v>
      </c>
      <c r="C34" s="191"/>
      <c r="D34" s="192"/>
      <c r="E34" s="193">
        <v>2</v>
      </c>
      <c r="F34" s="191"/>
      <c r="G34" s="192"/>
      <c r="H34" s="192">
        <v>1</v>
      </c>
      <c r="I34" s="192"/>
      <c r="J34" s="193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216">
        <f t="shared" si="0"/>
        <v>3</v>
      </c>
    </row>
    <row r="35" spans="2:21" ht="12.75">
      <c r="B35" s="93" t="s">
        <v>51</v>
      </c>
      <c r="C35" s="191"/>
      <c r="D35" s="192"/>
      <c r="E35" s="193"/>
      <c r="F35" s="191"/>
      <c r="G35" s="192"/>
      <c r="H35" s="192"/>
      <c r="I35" s="192">
        <v>1</v>
      </c>
      <c r="J35" s="193"/>
      <c r="K35" s="192"/>
      <c r="L35" s="192"/>
      <c r="M35" s="192">
        <v>1</v>
      </c>
      <c r="N35" s="192"/>
      <c r="O35" s="192"/>
      <c r="P35" s="192"/>
      <c r="Q35" s="192"/>
      <c r="R35" s="192"/>
      <c r="S35" s="192">
        <v>1</v>
      </c>
      <c r="T35" s="192"/>
      <c r="U35" s="216">
        <f t="shared" si="0"/>
        <v>3</v>
      </c>
    </row>
    <row r="36" spans="2:21" ht="12.75">
      <c r="B36" s="93" t="s">
        <v>29</v>
      </c>
      <c r="C36" s="191"/>
      <c r="D36" s="192"/>
      <c r="E36" s="193"/>
      <c r="F36" s="191"/>
      <c r="G36" s="192"/>
      <c r="H36" s="192"/>
      <c r="I36" s="192"/>
      <c r="J36" s="193"/>
      <c r="K36" s="192"/>
      <c r="L36" s="192"/>
      <c r="M36" s="192">
        <v>4</v>
      </c>
      <c r="N36" s="192"/>
      <c r="O36" s="192"/>
      <c r="P36" s="192"/>
      <c r="Q36" s="192"/>
      <c r="R36" s="192"/>
      <c r="S36" s="192">
        <v>1</v>
      </c>
      <c r="T36" s="192"/>
      <c r="U36" s="216">
        <f t="shared" si="0"/>
        <v>5</v>
      </c>
    </row>
    <row r="37" spans="2:21" ht="12.75">
      <c r="B37" s="93" t="s">
        <v>55</v>
      </c>
      <c r="C37" s="191"/>
      <c r="D37" s="192">
        <v>1</v>
      </c>
      <c r="E37" s="193"/>
      <c r="F37" s="191"/>
      <c r="G37" s="192"/>
      <c r="H37" s="192"/>
      <c r="I37" s="192"/>
      <c r="J37" s="193"/>
      <c r="K37" s="192"/>
      <c r="L37" s="192"/>
      <c r="M37" s="192"/>
      <c r="N37" s="192"/>
      <c r="O37" s="192"/>
      <c r="P37" s="192"/>
      <c r="Q37" s="192"/>
      <c r="R37" s="192"/>
      <c r="S37" s="192">
        <v>1</v>
      </c>
      <c r="T37" s="192"/>
      <c r="U37" s="216">
        <f t="shared" si="0"/>
        <v>2</v>
      </c>
    </row>
    <row r="38" spans="2:21" ht="12.75">
      <c r="B38" s="93" t="s">
        <v>45</v>
      </c>
      <c r="C38" s="191"/>
      <c r="D38" s="192">
        <v>1</v>
      </c>
      <c r="E38" s="193">
        <v>1</v>
      </c>
      <c r="F38" s="191"/>
      <c r="G38" s="192">
        <v>3</v>
      </c>
      <c r="H38" s="192">
        <v>2</v>
      </c>
      <c r="I38" s="192"/>
      <c r="J38" s="193">
        <v>4</v>
      </c>
      <c r="K38" s="192">
        <v>1</v>
      </c>
      <c r="L38" s="192"/>
      <c r="M38" s="192">
        <v>3</v>
      </c>
      <c r="N38" s="192"/>
      <c r="O38" s="192">
        <v>1</v>
      </c>
      <c r="P38" s="192"/>
      <c r="Q38" s="192">
        <v>1</v>
      </c>
      <c r="R38" s="192">
        <v>1</v>
      </c>
      <c r="S38" s="192">
        <v>2</v>
      </c>
      <c r="T38" s="192"/>
      <c r="U38" s="216">
        <f t="shared" si="0"/>
        <v>20</v>
      </c>
    </row>
    <row r="39" spans="2:21" ht="12.75">
      <c r="B39" s="93" t="s">
        <v>80</v>
      </c>
      <c r="C39" s="191"/>
      <c r="D39" s="192">
        <v>9</v>
      </c>
      <c r="E39" s="193">
        <v>5</v>
      </c>
      <c r="F39" s="191">
        <v>2</v>
      </c>
      <c r="G39" s="192">
        <v>1</v>
      </c>
      <c r="H39" s="192">
        <v>9</v>
      </c>
      <c r="I39" s="192">
        <v>14</v>
      </c>
      <c r="J39" s="193">
        <v>3</v>
      </c>
      <c r="K39" s="192">
        <v>9</v>
      </c>
      <c r="L39" s="192">
        <v>5</v>
      </c>
      <c r="M39" s="192">
        <v>9</v>
      </c>
      <c r="N39" s="192">
        <v>2</v>
      </c>
      <c r="O39" s="192"/>
      <c r="P39" s="192"/>
      <c r="Q39" s="192">
        <v>9</v>
      </c>
      <c r="R39" s="192">
        <v>10</v>
      </c>
      <c r="S39" s="192">
        <v>15</v>
      </c>
      <c r="T39" s="192"/>
      <c r="U39" s="216">
        <f t="shared" si="0"/>
        <v>102</v>
      </c>
    </row>
    <row r="40" spans="2:21" ht="12.75">
      <c r="B40" s="93" t="s">
        <v>21</v>
      </c>
      <c r="C40" s="191">
        <v>4</v>
      </c>
      <c r="D40" s="192"/>
      <c r="E40" s="193">
        <v>2</v>
      </c>
      <c r="F40" s="191"/>
      <c r="G40" s="192">
        <v>3</v>
      </c>
      <c r="H40" s="192">
        <v>9</v>
      </c>
      <c r="I40" s="192">
        <v>4</v>
      </c>
      <c r="J40" s="193">
        <v>2</v>
      </c>
      <c r="K40" s="192">
        <v>1</v>
      </c>
      <c r="L40" s="192"/>
      <c r="M40" s="192">
        <v>5</v>
      </c>
      <c r="N40" s="192">
        <v>4</v>
      </c>
      <c r="O40" s="192">
        <v>1</v>
      </c>
      <c r="P40" s="192">
        <v>1</v>
      </c>
      <c r="Q40" s="192">
        <v>6</v>
      </c>
      <c r="R40" s="192">
        <v>1</v>
      </c>
      <c r="S40" s="192">
        <v>3</v>
      </c>
      <c r="T40" s="192"/>
      <c r="U40" s="216">
        <f t="shared" si="0"/>
        <v>46</v>
      </c>
    </row>
    <row r="41" spans="2:21" ht="12.75">
      <c r="B41" s="93" t="s">
        <v>122</v>
      </c>
      <c r="C41" s="191">
        <v>2</v>
      </c>
      <c r="D41" s="192"/>
      <c r="E41" s="193"/>
      <c r="F41" s="191">
        <v>2</v>
      </c>
      <c r="G41" s="192">
        <v>1</v>
      </c>
      <c r="H41" s="192">
        <v>6</v>
      </c>
      <c r="I41" s="192"/>
      <c r="J41" s="193">
        <v>5</v>
      </c>
      <c r="K41" s="192"/>
      <c r="L41" s="192"/>
      <c r="M41" s="192">
        <v>3</v>
      </c>
      <c r="N41" s="192"/>
      <c r="O41" s="192">
        <v>1</v>
      </c>
      <c r="P41" s="192">
        <v>2</v>
      </c>
      <c r="Q41" s="192">
        <v>4</v>
      </c>
      <c r="R41" s="192">
        <v>2</v>
      </c>
      <c r="S41" s="192">
        <v>19</v>
      </c>
      <c r="T41" s="192"/>
      <c r="U41" s="216">
        <f t="shared" si="0"/>
        <v>47</v>
      </c>
    </row>
    <row r="42" spans="2:21" ht="12.75">
      <c r="B42" s="93" t="s">
        <v>34</v>
      </c>
      <c r="C42" s="191"/>
      <c r="D42" s="192"/>
      <c r="E42" s="193">
        <v>4</v>
      </c>
      <c r="F42" s="191">
        <v>1</v>
      </c>
      <c r="G42" s="192"/>
      <c r="H42" s="192">
        <v>1</v>
      </c>
      <c r="I42" s="192">
        <v>1</v>
      </c>
      <c r="J42" s="193">
        <v>3</v>
      </c>
      <c r="K42" s="192"/>
      <c r="L42" s="192">
        <v>3</v>
      </c>
      <c r="M42" s="192">
        <v>4</v>
      </c>
      <c r="N42" s="192"/>
      <c r="O42" s="192"/>
      <c r="P42" s="192">
        <v>1</v>
      </c>
      <c r="Q42" s="192">
        <v>4</v>
      </c>
      <c r="R42" s="192"/>
      <c r="S42" s="192">
        <v>2</v>
      </c>
      <c r="T42" s="192"/>
      <c r="U42" s="216">
        <f t="shared" si="0"/>
        <v>24</v>
      </c>
    </row>
    <row r="43" spans="2:21" ht="12.75">
      <c r="B43" s="93" t="s">
        <v>119</v>
      </c>
      <c r="C43" s="191">
        <v>20</v>
      </c>
      <c r="D43" s="192">
        <v>28</v>
      </c>
      <c r="E43" s="193">
        <v>26</v>
      </c>
      <c r="F43" s="191">
        <v>21</v>
      </c>
      <c r="G43" s="192">
        <v>32</v>
      </c>
      <c r="H43" s="192">
        <v>29</v>
      </c>
      <c r="I43" s="192">
        <v>73</v>
      </c>
      <c r="J43" s="193">
        <v>16</v>
      </c>
      <c r="K43" s="192">
        <v>52</v>
      </c>
      <c r="L43" s="192">
        <v>65</v>
      </c>
      <c r="M43" s="192">
        <v>64</v>
      </c>
      <c r="N43" s="192">
        <v>45</v>
      </c>
      <c r="O43" s="192">
        <v>19</v>
      </c>
      <c r="P43" s="192">
        <v>17</v>
      </c>
      <c r="Q43" s="192">
        <v>40</v>
      </c>
      <c r="R43" s="192">
        <v>23</v>
      </c>
      <c r="S43" s="192">
        <v>9</v>
      </c>
      <c r="T43" s="192">
        <v>2</v>
      </c>
      <c r="U43" s="216">
        <f>SUM(C43:T43)</f>
        <v>581</v>
      </c>
    </row>
    <row r="44" spans="2:21" ht="12.75">
      <c r="B44" s="93" t="s">
        <v>25</v>
      </c>
      <c r="C44" s="191">
        <v>2</v>
      </c>
      <c r="D44" s="192"/>
      <c r="E44" s="193">
        <v>7</v>
      </c>
      <c r="F44" s="191"/>
      <c r="G44" s="192">
        <v>2</v>
      </c>
      <c r="H44" s="192"/>
      <c r="I44" s="192">
        <v>11</v>
      </c>
      <c r="J44" s="193"/>
      <c r="K44" s="192">
        <v>1</v>
      </c>
      <c r="L44" s="192"/>
      <c r="M44" s="192">
        <v>13</v>
      </c>
      <c r="N44" s="192">
        <v>2</v>
      </c>
      <c r="O44" s="192"/>
      <c r="P44" s="192">
        <v>5</v>
      </c>
      <c r="Q44" s="192">
        <v>19</v>
      </c>
      <c r="R44" s="192">
        <v>7</v>
      </c>
      <c r="S44" s="192">
        <v>13</v>
      </c>
      <c r="T44" s="192"/>
      <c r="U44" s="216">
        <f t="shared" si="0"/>
        <v>82</v>
      </c>
    </row>
    <row r="45" spans="2:21" ht="12.75">
      <c r="B45" s="93" t="s">
        <v>148</v>
      </c>
      <c r="C45" s="191"/>
      <c r="D45" s="192"/>
      <c r="E45" s="193"/>
      <c r="F45" s="191"/>
      <c r="G45" s="192"/>
      <c r="H45" s="192"/>
      <c r="I45" s="192"/>
      <c r="J45" s="193"/>
      <c r="K45" s="192"/>
      <c r="L45" s="192"/>
      <c r="M45" s="192"/>
      <c r="N45" s="192">
        <v>1</v>
      </c>
      <c r="O45" s="192"/>
      <c r="P45" s="192"/>
      <c r="Q45" s="192"/>
      <c r="R45" s="192"/>
      <c r="S45" s="192"/>
      <c r="T45" s="192"/>
      <c r="U45" s="216">
        <f t="shared" si="0"/>
        <v>1</v>
      </c>
    </row>
    <row r="46" spans="2:21" ht="12.75">
      <c r="B46" s="93" t="s">
        <v>47</v>
      </c>
      <c r="C46" s="191"/>
      <c r="D46" s="192"/>
      <c r="E46" s="193"/>
      <c r="F46" s="191"/>
      <c r="G46" s="192"/>
      <c r="H46" s="192"/>
      <c r="I46" s="192">
        <v>1</v>
      </c>
      <c r="J46" s="193"/>
      <c r="K46" s="192"/>
      <c r="L46" s="192">
        <v>1</v>
      </c>
      <c r="M46" s="192">
        <v>4</v>
      </c>
      <c r="N46" s="192"/>
      <c r="O46" s="192"/>
      <c r="P46" s="192">
        <v>1</v>
      </c>
      <c r="Q46" s="192">
        <v>2</v>
      </c>
      <c r="R46" s="192"/>
      <c r="S46" s="192">
        <v>1</v>
      </c>
      <c r="T46" s="192"/>
      <c r="U46" s="216">
        <f t="shared" si="0"/>
        <v>10</v>
      </c>
    </row>
    <row r="47" spans="2:21" ht="12.75">
      <c r="B47" s="93" t="s">
        <v>27</v>
      </c>
      <c r="C47" s="191"/>
      <c r="D47" s="192"/>
      <c r="E47" s="193"/>
      <c r="F47" s="191"/>
      <c r="G47" s="192"/>
      <c r="H47" s="192">
        <v>3</v>
      </c>
      <c r="I47" s="192"/>
      <c r="J47" s="193">
        <v>1</v>
      </c>
      <c r="K47" s="192"/>
      <c r="L47" s="192"/>
      <c r="M47" s="192">
        <v>4</v>
      </c>
      <c r="N47" s="192"/>
      <c r="O47" s="192"/>
      <c r="P47" s="192">
        <v>1</v>
      </c>
      <c r="Q47" s="192">
        <v>6</v>
      </c>
      <c r="R47" s="192"/>
      <c r="S47" s="192">
        <v>3</v>
      </c>
      <c r="T47" s="192"/>
      <c r="U47" s="216">
        <f t="shared" si="0"/>
        <v>18</v>
      </c>
    </row>
    <row r="48" spans="2:21" ht="12.75">
      <c r="B48" s="93" t="s">
        <v>44</v>
      </c>
      <c r="C48" s="191">
        <v>5</v>
      </c>
      <c r="D48" s="192">
        <v>10</v>
      </c>
      <c r="E48" s="193">
        <v>3</v>
      </c>
      <c r="F48" s="191">
        <v>4</v>
      </c>
      <c r="G48" s="192">
        <v>20</v>
      </c>
      <c r="H48" s="192">
        <v>12</v>
      </c>
      <c r="I48" s="192">
        <v>15</v>
      </c>
      <c r="J48" s="193">
        <v>3</v>
      </c>
      <c r="K48" s="192">
        <v>9</v>
      </c>
      <c r="L48" s="192">
        <v>4</v>
      </c>
      <c r="M48" s="192">
        <v>7</v>
      </c>
      <c r="N48" s="192">
        <v>27</v>
      </c>
      <c r="O48" s="192">
        <v>3</v>
      </c>
      <c r="P48" s="192">
        <v>13</v>
      </c>
      <c r="Q48" s="192">
        <v>7</v>
      </c>
      <c r="R48" s="192">
        <v>3</v>
      </c>
      <c r="S48" s="192">
        <v>2</v>
      </c>
      <c r="T48" s="192"/>
      <c r="U48" s="216">
        <f t="shared" si="0"/>
        <v>147</v>
      </c>
    </row>
    <row r="49" spans="2:21" ht="12.75">
      <c r="B49" s="94"/>
      <c r="C49" s="195"/>
      <c r="D49" s="196"/>
      <c r="E49" s="197"/>
      <c r="F49" s="195"/>
      <c r="G49" s="196"/>
      <c r="H49" s="196"/>
      <c r="I49" s="196"/>
      <c r="J49" s="197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217"/>
    </row>
    <row r="50" spans="2:21" ht="12.75">
      <c r="B50" s="59" t="s">
        <v>130</v>
      </c>
      <c r="C50" s="199">
        <f aca="true" t="shared" si="1" ref="C50:U50">SUM(C10:C48)</f>
        <v>1207</v>
      </c>
      <c r="D50" s="200">
        <f t="shared" si="1"/>
        <v>1159</v>
      </c>
      <c r="E50" s="200">
        <f t="shared" si="1"/>
        <v>1556</v>
      </c>
      <c r="F50" s="199">
        <f t="shared" si="1"/>
        <v>985</v>
      </c>
      <c r="G50" s="200">
        <f t="shared" si="1"/>
        <v>1768</v>
      </c>
      <c r="H50" s="200">
        <f t="shared" si="1"/>
        <v>2212</v>
      </c>
      <c r="I50" s="200">
        <f t="shared" si="1"/>
        <v>2089</v>
      </c>
      <c r="J50" s="201">
        <f t="shared" si="1"/>
        <v>2437</v>
      </c>
      <c r="K50" s="200">
        <f t="shared" si="1"/>
        <v>1467</v>
      </c>
      <c r="L50" s="200">
        <f t="shared" si="1"/>
        <v>1744</v>
      </c>
      <c r="M50" s="200">
        <f t="shared" si="1"/>
        <v>2688</v>
      </c>
      <c r="N50" s="200">
        <f t="shared" si="1"/>
        <v>2724</v>
      </c>
      <c r="O50" s="200">
        <f t="shared" si="1"/>
        <v>1127</v>
      </c>
      <c r="P50" s="200">
        <f t="shared" si="1"/>
        <v>1838</v>
      </c>
      <c r="Q50" s="200">
        <f t="shared" si="1"/>
        <v>2874</v>
      </c>
      <c r="R50" s="200">
        <f t="shared" si="1"/>
        <v>2165</v>
      </c>
      <c r="S50" s="200">
        <f t="shared" si="1"/>
        <v>1644</v>
      </c>
      <c r="T50" s="200">
        <f t="shared" si="1"/>
        <v>868</v>
      </c>
      <c r="U50" s="218">
        <f t="shared" si="1"/>
        <v>32551</v>
      </c>
    </row>
    <row r="51" spans="2:21" ht="12.75">
      <c r="B51" s="94"/>
      <c r="C51" s="195"/>
      <c r="D51" s="196"/>
      <c r="E51" s="197"/>
      <c r="F51" s="195"/>
      <c r="G51" s="196"/>
      <c r="H51" s="196"/>
      <c r="I51" s="196"/>
      <c r="J51" s="197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217"/>
    </row>
    <row r="52" spans="2:21" ht="12.75">
      <c r="B52" s="93" t="s">
        <v>123</v>
      </c>
      <c r="C52" s="191">
        <v>1</v>
      </c>
      <c r="D52" s="192"/>
      <c r="E52" s="193"/>
      <c r="F52" s="191">
        <v>1</v>
      </c>
      <c r="G52" s="192"/>
      <c r="H52" s="192"/>
      <c r="I52" s="192"/>
      <c r="J52" s="193">
        <v>1</v>
      </c>
      <c r="K52" s="192"/>
      <c r="L52" s="192">
        <v>5</v>
      </c>
      <c r="M52" s="192">
        <v>5</v>
      </c>
      <c r="N52" s="192">
        <v>2</v>
      </c>
      <c r="O52" s="204"/>
      <c r="P52" s="192">
        <v>1</v>
      </c>
      <c r="Q52" s="192"/>
      <c r="R52" s="192"/>
      <c r="S52" s="192">
        <v>5</v>
      </c>
      <c r="T52" s="192">
        <v>2</v>
      </c>
      <c r="U52" s="216">
        <f aca="true" t="shared" si="2" ref="U52:U71">SUM(C52:S52)</f>
        <v>21</v>
      </c>
    </row>
    <row r="53" spans="2:21" ht="12.75">
      <c r="B53" s="93" t="s">
        <v>154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/>
      <c r="M53" s="192"/>
      <c r="N53" s="192"/>
      <c r="O53" s="204"/>
      <c r="P53" s="192"/>
      <c r="Q53" s="192">
        <v>2</v>
      </c>
      <c r="R53" s="192"/>
      <c r="S53" s="192"/>
      <c r="T53" s="192"/>
      <c r="U53" s="216">
        <f t="shared" si="2"/>
        <v>2</v>
      </c>
    </row>
    <row r="54" spans="2:21" ht="12.75">
      <c r="B54" s="93" t="s">
        <v>163</v>
      </c>
      <c r="C54" s="191"/>
      <c r="D54" s="192"/>
      <c r="E54" s="193"/>
      <c r="F54" s="191"/>
      <c r="G54" s="192"/>
      <c r="H54" s="192"/>
      <c r="I54" s="192"/>
      <c r="J54" s="193"/>
      <c r="K54" s="192"/>
      <c r="L54" s="192">
        <v>1</v>
      </c>
      <c r="M54" s="192"/>
      <c r="N54" s="192"/>
      <c r="O54" s="204"/>
      <c r="P54" s="192"/>
      <c r="Q54" s="192"/>
      <c r="R54" s="192"/>
      <c r="S54" s="192"/>
      <c r="T54" s="192"/>
      <c r="U54" s="216">
        <f t="shared" si="2"/>
        <v>1</v>
      </c>
    </row>
    <row r="55" spans="2:21" ht="12.75">
      <c r="B55" s="93" t="s">
        <v>110</v>
      </c>
      <c r="C55" s="191"/>
      <c r="D55" s="192"/>
      <c r="E55" s="193">
        <v>2</v>
      </c>
      <c r="F55" s="191"/>
      <c r="G55" s="192"/>
      <c r="H55" s="192"/>
      <c r="I55" s="192"/>
      <c r="J55" s="193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216">
        <f t="shared" si="2"/>
        <v>2</v>
      </c>
    </row>
    <row r="56" spans="2:21" ht="12.75">
      <c r="B56" s="93" t="s">
        <v>149</v>
      </c>
      <c r="C56" s="191"/>
      <c r="D56" s="192"/>
      <c r="E56" s="193"/>
      <c r="F56" s="191"/>
      <c r="G56" s="192"/>
      <c r="H56" s="192"/>
      <c r="I56" s="192"/>
      <c r="J56" s="193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216">
        <f t="shared" si="2"/>
        <v>0</v>
      </c>
    </row>
    <row r="57" spans="2:21" ht="12.75">
      <c r="B57" s="93" t="s">
        <v>136</v>
      </c>
      <c r="C57" s="191"/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216">
        <f t="shared" si="2"/>
        <v>0</v>
      </c>
    </row>
    <row r="58" spans="2:21" ht="12.75">
      <c r="B58" s="93" t="s">
        <v>77</v>
      </c>
      <c r="C58" s="191"/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216">
        <f t="shared" si="2"/>
        <v>0</v>
      </c>
    </row>
    <row r="59" spans="2:21" ht="12.75">
      <c r="B59" s="93" t="s">
        <v>56</v>
      </c>
      <c r="C59" s="191"/>
      <c r="D59" s="192"/>
      <c r="E59" s="193"/>
      <c r="F59" s="191"/>
      <c r="G59" s="192"/>
      <c r="H59" s="192"/>
      <c r="I59" s="192"/>
      <c r="J59" s="193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216">
        <f t="shared" si="2"/>
        <v>0</v>
      </c>
    </row>
    <row r="60" spans="2:21" ht="12.75">
      <c r="B60" s="93" t="s">
        <v>139</v>
      </c>
      <c r="C60" s="191"/>
      <c r="D60" s="192"/>
      <c r="E60" s="193"/>
      <c r="F60" s="191"/>
      <c r="G60" s="192"/>
      <c r="H60" s="192">
        <v>4</v>
      </c>
      <c r="I60" s="192"/>
      <c r="J60" s="193"/>
      <c r="K60" s="192"/>
      <c r="L60" s="192">
        <v>2</v>
      </c>
      <c r="M60" s="192"/>
      <c r="N60" s="192"/>
      <c r="O60" s="192"/>
      <c r="P60" s="192"/>
      <c r="Q60" s="192"/>
      <c r="R60" s="192"/>
      <c r="S60" s="192"/>
      <c r="T60" s="192"/>
      <c r="U60" s="216">
        <f t="shared" si="2"/>
        <v>6</v>
      </c>
    </row>
    <row r="61" spans="2:21" ht="12.75">
      <c r="B61" s="93" t="s">
        <v>68</v>
      </c>
      <c r="C61" s="191"/>
      <c r="D61" s="192"/>
      <c r="E61" s="193"/>
      <c r="F61" s="191"/>
      <c r="G61" s="192"/>
      <c r="H61" s="192">
        <v>4</v>
      </c>
      <c r="I61" s="192">
        <v>2</v>
      </c>
      <c r="J61" s="193"/>
      <c r="K61" s="192"/>
      <c r="L61" s="192">
        <v>4</v>
      </c>
      <c r="M61" s="192"/>
      <c r="N61" s="192"/>
      <c r="O61" s="192"/>
      <c r="P61" s="192"/>
      <c r="Q61" s="192">
        <v>1</v>
      </c>
      <c r="R61" s="192"/>
      <c r="S61" s="192"/>
      <c r="T61" s="192"/>
      <c r="U61" s="216">
        <f t="shared" si="2"/>
        <v>11</v>
      </c>
    </row>
    <row r="62" spans="2:21" ht="12.75">
      <c r="B62" s="93" t="s">
        <v>155</v>
      </c>
      <c r="C62" s="191"/>
      <c r="D62" s="192"/>
      <c r="E62" s="193"/>
      <c r="F62" s="191"/>
      <c r="G62" s="192">
        <v>1</v>
      </c>
      <c r="H62" s="192"/>
      <c r="I62" s="192">
        <v>1</v>
      </c>
      <c r="J62" s="193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216">
        <f t="shared" si="2"/>
        <v>2</v>
      </c>
    </row>
    <row r="63" spans="2:21" ht="12.75">
      <c r="B63" s="93" t="s">
        <v>66</v>
      </c>
      <c r="C63" s="191"/>
      <c r="D63" s="192"/>
      <c r="E63" s="193"/>
      <c r="F63" s="191"/>
      <c r="G63" s="192"/>
      <c r="H63" s="192"/>
      <c r="I63" s="192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216">
        <f t="shared" si="2"/>
        <v>0</v>
      </c>
    </row>
    <row r="64" spans="2:21" ht="12.75">
      <c r="B64" s="93" t="s">
        <v>129</v>
      </c>
      <c r="C64" s="191"/>
      <c r="D64" s="192"/>
      <c r="E64" s="193"/>
      <c r="F64" s="191">
        <v>5</v>
      </c>
      <c r="G64" s="192"/>
      <c r="H64" s="192">
        <v>1</v>
      </c>
      <c r="I64" s="205"/>
      <c r="J64" s="193"/>
      <c r="K64" s="192">
        <v>1</v>
      </c>
      <c r="L64" s="192">
        <v>1</v>
      </c>
      <c r="M64" s="192"/>
      <c r="N64" s="192"/>
      <c r="O64" s="192"/>
      <c r="P64" s="192"/>
      <c r="Q64" s="192"/>
      <c r="R64" s="192"/>
      <c r="S64" s="192"/>
      <c r="T64" s="192"/>
      <c r="U64" s="216">
        <f t="shared" si="2"/>
        <v>8</v>
      </c>
    </row>
    <row r="65" spans="2:21" ht="12.75">
      <c r="B65" s="93" t="s">
        <v>19</v>
      </c>
      <c r="C65" s="191">
        <v>103</v>
      </c>
      <c r="D65" s="192">
        <v>90</v>
      </c>
      <c r="E65" s="193">
        <v>71</v>
      </c>
      <c r="F65" s="191">
        <v>216</v>
      </c>
      <c r="G65" s="192">
        <v>377</v>
      </c>
      <c r="H65" s="192">
        <v>511</v>
      </c>
      <c r="I65" s="192">
        <v>130</v>
      </c>
      <c r="J65" s="193">
        <v>21</v>
      </c>
      <c r="K65" s="192">
        <v>83</v>
      </c>
      <c r="L65" s="192">
        <v>203</v>
      </c>
      <c r="M65" s="192">
        <v>317</v>
      </c>
      <c r="N65" s="192">
        <v>57</v>
      </c>
      <c r="O65" s="192">
        <v>72</v>
      </c>
      <c r="P65" s="192">
        <v>124</v>
      </c>
      <c r="Q65" s="192">
        <v>124</v>
      </c>
      <c r="R65" s="192">
        <v>54</v>
      </c>
      <c r="S65" s="192">
        <v>132</v>
      </c>
      <c r="T65" s="192">
        <v>3</v>
      </c>
      <c r="U65" s="216">
        <f>SUM(C65:T65)</f>
        <v>2688</v>
      </c>
    </row>
    <row r="66" spans="2:21" ht="12.75">
      <c r="B66" s="93" t="s">
        <v>124</v>
      </c>
      <c r="C66" s="191"/>
      <c r="D66" s="192"/>
      <c r="E66" s="193"/>
      <c r="F66" s="191"/>
      <c r="G66" s="192"/>
      <c r="H66" s="192">
        <v>1</v>
      </c>
      <c r="I66" s="192"/>
      <c r="J66" s="193"/>
      <c r="K66" s="192"/>
      <c r="L66" s="192">
        <v>1</v>
      </c>
      <c r="M66" s="192"/>
      <c r="N66" s="192"/>
      <c r="O66" s="192"/>
      <c r="P66" s="192"/>
      <c r="Q66" s="192"/>
      <c r="R66" s="192"/>
      <c r="S66" s="192"/>
      <c r="T66" s="192"/>
      <c r="U66" s="216">
        <f t="shared" si="2"/>
        <v>2</v>
      </c>
    </row>
    <row r="67" spans="2:21" ht="12.75">
      <c r="B67" s="93" t="s">
        <v>64</v>
      </c>
      <c r="C67" s="191"/>
      <c r="D67" s="192"/>
      <c r="E67" s="193">
        <v>1</v>
      </c>
      <c r="F67" s="191"/>
      <c r="G67" s="192"/>
      <c r="H67" s="192"/>
      <c r="I67" s="192"/>
      <c r="J67" s="193"/>
      <c r="K67" s="192"/>
      <c r="L67" s="192"/>
      <c r="M67" s="192">
        <v>1</v>
      </c>
      <c r="N67" s="192"/>
      <c r="O67" s="192"/>
      <c r="P67" s="192"/>
      <c r="Q67" s="192"/>
      <c r="R67" s="192"/>
      <c r="S67" s="192"/>
      <c r="T67" s="192"/>
      <c r="U67" s="216">
        <f t="shared" si="2"/>
        <v>2</v>
      </c>
    </row>
    <row r="68" spans="2:21" ht="12.75">
      <c r="B68" s="93" t="s">
        <v>157</v>
      </c>
      <c r="C68" s="191"/>
      <c r="D68" s="192"/>
      <c r="E68" s="193"/>
      <c r="F68" s="191"/>
      <c r="G68" s="192"/>
      <c r="H68" s="192"/>
      <c r="I68" s="192"/>
      <c r="J68" s="193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216">
        <f t="shared" si="2"/>
        <v>0</v>
      </c>
    </row>
    <row r="69" spans="2:21" ht="12.75">
      <c r="B69" s="93" t="s">
        <v>156</v>
      </c>
      <c r="C69" s="191"/>
      <c r="D69" s="192"/>
      <c r="E69" s="193"/>
      <c r="F69" s="191"/>
      <c r="G69" s="192">
        <v>1</v>
      </c>
      <c r="H69" s="192"/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216">
        <f t="shared" si="2"/>
        <v>1</v>
      </c>
    </row>
    <row r="70" spans="2:21" ht="12.75">
      <c r="B70" s="93" t="s">
        <v>26</v>
      </c>
      <c r="C70" s="191">
        <v>2</v>
      </c>
      <c r="D70" s="192"/>
      <c r="E70" s="193">
        <v>3</v>
      </c>
      <c r="F70" s="191">
        <v>3</v>
      </c>
      <c r="G70" s="192"/>
      <c r="H70" s="192">
        <v>4</v>
      </c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216">
        <f t="shared" si="2"/>
        <v>12</v>
      </c>
    </row>
    <row r="71" spans="2:21" ht="12.75">
      <c r="B71" s="93" t="s">
        <v>125</v>
      </c>
      <c r="C71" s="191"/>
      <c r="D71" s="192"/>
      <c r="E71" s="193"/>
      <c r="F71" s="191"/>
      <c r="G71" s="192"/>
      <c r="H71" s="192">
        <v>1</v>
      </c>
      <c r="I71" s="192"/>
      <c r="J71" s="193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216">
        <f t="shared" si="2"/>
        <v>1</v>
      </c>
    </row>
    <row r="72" spans="2:21" ht="12.75">
      <c r="B72" s="94"/>
      <c r="C72" s="195"/>
      <c r="D72" s="196"/>
      <c r="E72" s="197"/>
      <c r="F72" s="195"/>
      <c r="G72" s="196"/>
      <c r="H72" s="196"/>
      <c r="I72" s="196"/>
      <c r="J72" s="197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217"/>
    </row>
    <row r="73" spans="2:21" ht="12.75">
      <c r="B73" s="59" t="s">
        <v>131</v>
      </c>
      <c r="C73" s="199">
        <f aca="true" t="shared" si="3" ref="C73:U73">SUM(C52:C71)</f>
        <v>106</v>
      </c>
      <c r="D73" s="200">
        <f t="shared" si="3"/>
        <v>90</v>
      </c>
      <c r="E73" s="200">
        <f t="shared" si="3"/>
        <v>77</v>
      </c>
      <c r="F73" s="199">
        <f t="shared" si="3"/>
        <v>225</v>
      </c>
      <c r="G73" s="200">
        <f t="shared" si="3"/>
        <v>379</v>
      </c>
      <c r="H73" s="200">
        <f t="shared" si="3"/>
        <v>526</v>
      </c>
      <c r="I73" s="200">
        <f t="shared" si="3"/>
        <v>133</v>
      </c>
      <c r="J73" s="201">
        <f t="shared" si="3"/>
        <v>22</v>
      </c>
      <c r="K73" s="200">
        <f t="shared" si="3"/>
        <v>84</v>
      </c>
      <c r="L73" s="200">
        <f t="shared" si="3"/>
        <v>217</v>
      </c>
      <c r="M73" s="200">
        <f t="shared" si="3"/>
        <v>323</v>
      </c>
      <c r="N73" s="200">
        <f t="shared" si="3"/>
        <v>59</v>
      </c>
      <c r="O73" s="200">
        <f t="shared" si="3"/>
        <v>72</v>
      </c>
      <c r="P73" s="200">
        <f t="shared" si="3"/>
        <v>125</v>
      </c>
      <c r="Q73" s="200">
        <f t="shared" si="3"/>
        <v>127</v>
      </c>
      <c r="R73" s="200">
        <f t="shared" si="3"/>
        <v>54</v>
      </c>
      <c r="S73" s="200">
        <f t="shared" si="3"/>
        <v>137</v>
      </c>
      <c r="T73" s="200">
        <f t="shared" si="3"/>
        <v>5</v>
      </c>
      <c r="U73" s="218">
        <f t="shared" si="3"/>
        <v>2759</v>
      </c>
    </row>
    <row r="74" spans="2:21" ht="12.75">
      <c r="B74" s="94"/>
      <c r="C74" s="195"/>
      <c r="D74" s="196"/>
      <c r="E74" s="197"/>
      <c r="F74" s="195"/>
      <c r="G74" s="196"/>
      <c r="H74" s="196"/>
      <c r="I74" s="196"/>
      <c r="J74" s="197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217"/>
    </row>
    <row r="75" spans="2:21" ht="12.75">
      <c r="B75" s="93" t="s">
        <v>74</v>
      </c>
      <c r="C75" s="191"/>
      <c r="D75" s="192"/>
      <c r="E75" s="193"/>
      <c r="F75" s="191"/>
      <c r="G75" s="192"/>
      <c r="H75" s="192"/>
      <c r="I75" s="192"/>
      <c r="J75" s="193"/>
      <c r="K75" s="192"/>
      <c r="L75" s="192"/>
      <c r="M75" s="192"/>
      <c r="N75" s="192"/>
      <c r="O75" s="192"/>
      <c r="P75" s="192"/>
      <c r="Q75" s="192"/>
      <c r="R75" s="204"/>
      <c r="S75" s="192"/>
      <c r="T75" s="192"/>
      <c r="U75" s="216">
        <f aca="true" t="shared" si="4" ref="U75:U87">SUM(C75:S75)</f>
        <v>0</v>
      </c>
    </row>
    <row r="76" spans="2:21" ht="12.75">
      <c r="B76" s="93" t="s">
        <v>144</v>
      </c>
      <c r="C76" s="191"/>
      <c r="D76" s="192"/>
      <c r="E76" s="193"/>
      <c r="F76" s="191"/>
      <c r="G76" s="192"/>
      <c r="H76" s="192"/>
      <c r="I76" s="192"/>
      <c r="J76" s="193"/>
      <c r="K76" s="192"/>
      <c r="L76" s="192"/>
      <c r="M76" s="192"/>
      <c r="N76" s="192"/>
      <c r="O76" s="192"/>
      <c r="P76" s="192"/>
      <c r="Q76" s="192"/>
      <c r="R76" s="204"/>
      <c r="S76" s="192"/>
      <c r="T76" s="192"/>
      <c r="U76" s="216">
        <f t="shared" si="4"/>
        <v>0</v>
      </c>
    </row>
    <row r="77" spans="2:21" ht="12.75">
      <c r="B77" s="93" t="s">
        <v>31</v>
      </c>
      <c r="C77" s="191">
        <v>2</v>
      </c>
      <c r="D77" s="192">
        <v>1</v>
      </c>
      <c r="E77" s="193">
        <v>2</v>
      </c>
      <c r="F77" s="191">
        <v>7</v>
      </c>
      <c r="G77" s="192"/>
      <c r="H77" s="192">
        <v>5</v>
      </c>
      <c r="I77" s="192">
        <v>5</v>
      </c>
      <c r="J77" s="193">
        <v>4</v>
      </c>
      <c r="K77" s="192"/>
      <c r="L77" s="192">
        <v>2</v>
      </c>
      <c r="M77" s="192">
        <v>2</v>
      </c>
      <c r="N77" s="192">
        <v>4</v>
      </c>
      <c r="O77" s="192">
        <v>3</v>
      </c>
      <c r="P77" s="192">
        <v>2</v>
      </c>
      <c r="Q77" s="192">
        <v>6</v>
      </c>
      <c r="R77" s="203">
        <v>1</v>
      </c>
      <c r="S77" s="192">
        <v>6</v>
      </c>
      <c r="T77" s="192"/>
      <c r="U77" s="216">
        <f t="shared" si="4"/>
        <v>52</v>
      </c>
    </row>
    <row r="78" spans="2:21" ht="12.75">
      <c r="B78" s="93" t="s">
        <v>53</v>
      </c>
      <c r="C78" s="191"/>
      <c r="D78" s="192"/>
      <c r="E78" s="193"/>
      <c r="F78" s="191"/>
      <c r="G78" s="192"/>
      <c r="H78" s="192"/>
      <c r="I78" s="192"/>
      <c r="J78" s="193"/>
      <c r="K78" s="192"/>
      <c r="L78" s="192"/>
      <c r="M78" s="192"/>
      <c r="N78" s="192"/>
      <c r="O78" s="192"/>
      <c r="P78" s="192">
        <v>1</v>
      </c>
      <c r="Q78" s="192"/>
      <c r="R78" s="203"/>
      <c r="S78" s="192"/>
      <c r="T78" s="192"/>
      <c r="U78" s="216">
        <f t="shared" si="4"/>
        <v>1</v>
      </c>
    </row>
    <row r="79" spans="2:21" ht="12.75">
      <c r="B79" s="93" t="s">
        <v>41</v>
      </c>
      <c r="C79" s="191">
        <v>2</v>
      </c>
      <c r="D79" s="192"/>
      <c r="E79" s="193"/>
      <c r="F79" s="191"/>
      <c r="G79" s="192">
        <v>1</v>
      </c>
      <c r="H79" s="192">
        <v>1</v>
      </c>
      <c r="I79" s="192">
        <v>1</v>
      </c>
      <c r="J79" s="193">
        <v>1</v>
      </c>
      <c r="K79" s="192"/>
      <c r="L79" s="192">
        <v>5</v>
      </c>
      <c r="M79" s="192">
        <v>2</v>
      </c>
      <c r="N79" s="192"/>
      <c r="O79" s="192"/>
      <c r="P79" s="192"/>
      <c r="Q79" s="192">
        <v>1</v>
      </c>
      <c r="R79" s="203"/>
      <c r="S79" s="192">
        <v>2</v>
      </c>
      <c r="T79" s="192">
        <v>3</v>
      </c>
      <c r="U79" s="216">
        <f t="shared" si="4"/>
        <v>16</v>
      </c>
    </row>
    <row r="80" spans="2:21" ht="12.75">
      <c r="B80" s="93" t="s">
        <v>151</v>
      </c>
      <c r="C80" s="191"/>
      <c r="D80" s="192">
        <v>1</v>
      </c>
      <c r="E80" s="193"/>
      <c r="F80" s="191"/>
      <c r="G80" s="192"/>
      <c r="H80" s="192"/>
      <c r="I80" s="192"/>
      <c r="J80" s="193"/>
      <c r="K80" s="192"/>
      <c r="L80" s="192"/>
      <c r="M80" s="192">
        <v>1</v>
      </c>
      <c r="N80" s="192"/>
      <c r="O80" s="192"/>
      <c r="P80" s="192"/>
      <c r="Q80" s="192"/>
      <c r="R80" s="203"/>
      <c r="S80" s="192"/>
      <c r="T80" s="192"/>
      <c r="U80" s="216">
        <f t="shared" si="4"/>
        <v>2</v>
      </c>
    </row>
    <row r="81" spans="2:21" ht="12.75">
      <c r="B81" s="93" t="s">
        <v>32</v>
      </c>
      <c r="C81" s="191"/>
      <c r="D81" s="192"/>
      <c r="E81" s="193"/>
      <c r="F81" s="191"/>
      <c r="G81" s="192"/>
      <c r="H81" s="192">
        <v>2</v>
      </c>
      <c r="I81" s="192"/>
      <c r="J81" s="193"/>
      <c r="K81" s="192"/>
      <c r="L81" s="192"/>
      <c r="M81" s="192"/>
      <c r="N81" s="192"/>
      <c r="O81" s="192"/>
      <c r="P81" s="192"/>
      <c r="Q81" s="192"/>
      <c r="R81" s="203"/>
      <c r="S81" s="192"/>
      <c r="T81" s="192"/>
      <c r="U81" s="216">
        <f t="shared" si="4"/>
        <v>2</v>
      </c>
    </row>
    <row r="82" spans="2:21" ht="12.75">
      <c r="B82" s="93" t="s">
        <v>85</v>
      </c>
      <c r="C82" s="191"/>
      <c r="D82" s="192">
        <v>3</v>
      </c>
      <c r="E82" s="193">
        <v>1</v>
      </c>
      <c r="F82" s="191"/>
      <c r="G82" s="192">
        <v>1</v>
      </c>
      <c r="H82" s="192">
        <v>3</v>
      </c>
      <c r="I82" s="192">
        <v>1</v>
      </c>
      <c r="J82" s="193"/>
      <c r="K82" s="192"/>
      <c r="L82" s="192"/>
      <c r="M82" s="192"/>
      <c r="N82" s="192"/>
      <c r="O82" s="192"/>
      <c r="P82" s="192"/>
      <c r="Q82" s="192"/>
      <c r="R82" s="203"/>
      <c r="S82" s="192"/>
      <c r="T82" s="192"/>
      <c r="U82" s="216">
        <f t="shared" si="4"/>
        <v>9</v>
      </c>
    </row>
    <row r="83" spans="2:21" ht="12.75">
      <c r="B83" s="93" t="s">
        <v>160</v>
      </c>
      <c r="C83" s="191"/>
      <c r="D83" s="192"/>
      <c r="E83" s="193"/>
      <c r="F83" s="191"/>
      <c r="G83" s="192"/>
      <c r="H83" s="192"/>
      <c r="I83" s="192"/>
      <c r="J83" s="193"/>
      <c r="K83" s="192"/>
      <c r="L83" s="192"/>
      <c r="M83" s="192">
        <v>1</v>
      </c>
      <c r="N83" s="192"/>
      <c r="O83" s="192"/>
      <c r="P83" s="192"/>
      <c r="Q83" s="192"/>
      <c r="R83" s="203"/>
      <c r="S83" s="192"/>
      <c r="T83" s="192"/>
      <c r="U83" s="216">
        <f t="shared" si="4"/>
        <v>1</v>
      </c>
    </row>
    <row r="84" spans="2:21" ht="12.75">
      <c r="B84" s="93" t="s">
        <v>18</v>
      </c>
      <c r="C84" s="191"/>
      <c r="D84" s="192">
        <v>1</v>
      </c>
      <c r="E84" s="193"/>
      <c r="F84" s="191"/>
      <c r="G84" s="192"/>
      <c r="H84" s="192">
        <v>8</v>
      </c>
      <c r="I84" s="192">
        <v>3</v>
      </c>
      <c r="J84" s="193"/>
      <c r="K84" s="192"/>
      <c r="L84" s="192"/>
      <c r="M84" s="192">
        <v>1</v>
      </c>
      <c r="N84" s="192"/>
      <c r="O84" s="192"/>
      <c r="P84" s="192"/>
      <c r="Q84" s="192">
        <v>3</v>
      </c>
      <c r="R84" s="203">
        <v>1</v>
      </c>
      <c r="S84" s="192">
        <v>2</v>
      </c>
      <c r="T84" s="192"/>
      <c r="U84" s="216">
        <f t="shared" si="4"/>
        <v>19</v>
      </c>
    </row>
    <row r="85" spans="2:21" ht="12.75">
      <c r="B85" s="93" t="s">
        <v>145</v>
      </c>
      <c r="C85" s="191"/>
      <c r="D85" s="192"/>
      <c r="E85" s="193"/>
      <c r="F85" s="191"/>
      <c r="G85" s="192"/>
      <c r="H85" s="192"/>
      <c r="I85" s="192"/>
      <c r="J85" s="193"/>
      <c r="K85" s="192"/>
      <c r="L85" s="192"/>
      <c r="M85" s="192"/>
      <c r="N85" s="192"/>
      <c r="O85" s="192"/>
      <c r="P85" s="192"/>
      <c r="Q85" s="192"/>
      <c r="R85" s="203"/>
      <c r="S85" s="192"/>
      <c r="T85" s="192"/>
      <c r="U85" s="216">
        <f t="shared" si="4"/>
        <v>0</v>
      </c>
    </row>
    <row r="86" spans="2:21" ht="12.75">
      <c r="B86" s="93" t="s">
        <v>161</v>
      </c>
      <c r="C86" s="191"/>
      <c r="D86" s="192"/>
      <c r="E86" s="193"/>
      <c r="F86" s="191"/>
      <c r="G86" s="192"/>
      <c r="H86" s="192"/>
      <c r="I86" s="192"/>
      <c r="J86" s="193"/>
      <c r="K86" s="192"/>
      <c r="L86" s="192"/>
      <c r="M86" s="192">
        <v>2</v>
      </c>
      <c r="N86" s="192"/>
      <c r="O86" s="192"/>
      <c r="P86" s="192"/>
      <c r="Q86" s="192"/>
      <c r="R86" s="203"/>
      <c r="S86" s="192"/>
      <c r="T86" s="192"/>
      <c r="U86" s="216">
        <f t="shared" si="4"/>
        <v>2</v>
      </c>
    </row>
    <row r="87" spans="2:21" ht="12.75">
      <c r="B87" s="93" t="s">
        <v>23</v>
      </c>
      <c r="C87" s="191">
        <v>2</v>
      </c>
      <c r="D87" s="192">
        <v>5</v>
      </c>
      <c r="E87" s="193">
        <v>1</v>
      </c>
      <c r="F87" s="191">
        <v>6</v>
      </c>
      <c r="G87" s="192">
        <v>17</v>
      </c>
      <c r="H87" s="192">
        <v>5</v>
      </c>
      <c r="I87" s="192">
        <v>2</v>
      </c>
      <c r="J87" s="193"/>
      <c r="K87" s="192">
        <v>1</v>
      </c>
      <c r="L87" s="192">
        <v>3</v>
      </c>
      <c r="M87" s="192">
        <v>16</v>
      </c>
      <c r="N87" s="192">
        <v>6</v>
      </c>
      <c r="O87" s="192">
        <v>1</v>
      </c>
      <c r="P87" s="192">
        <v>9</v>
      </c>
      <c r="Q87" s="192">
        <v>16</v>
      </c>
      <c r="R87" s="192"/>
      <c r="S87" s="192">
        <v>2</v>
      </c>
      <c r="T87" s="192"/>
      <c r="U87" s="216">
        <f t="shared" si="4"/>
        <v>92</v>
      </c>
    </row>
    <row r="88" spans="2:21" ht="12.75">
      <c r="B88" s="94"/>
      <c r="C88" s="195"/>
      <c r="D88" s="196"/>
      <c r="E88" s="197"/>
      <c r="F88" s="195"/>
      <c r="G88" s="196"/>
      <c r="H88" s="196"/>
      <c r="I88" s="196"/>
      <c r="J88" s="197"/>
      <c r="K88" s="196"/>
      <c r="L88" s="196"/>
      <c r="M88" s="196"/>
      <c r="N88" s="196"/>
      <c r="O88" s="196"/>
      <c r="P88" s="196"/>
      <c r="Q88" s="196"/>
      <c r="R88" s="206"/>
      <c r="S88" s="196"/>
      <c r="T88" s="196"/>
      <c r="U88" s="217"/>
    </row>
    <row r="89" spans="2:21" ht="12.75">
      <c r="B89" s="59" t="s">
        <v>135</v>
      </c>
      <c r="C89" s="195"/>
      <c r="D89" s="196"/>
      <c r="E89" s="197"/>
      <c r="F89" s="195"/>
      <c r="G89" s="196"/>
      <c r="H89" s="196"/>
      <c r="I89" s="196"/>
      <c r="J89" s="197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217"/>
    </row>
    <row r="90" spans="2:21" ht="12.75">
      <c r="B90" s="95" t="s">
        <v>134</v>
      </c>
      <c r="C90" s="199">
        <f aca="true" t="shared" si="5" ref="C90:U90">SUM(C75:C87)</f>
        <v>6</v>
      </c>
      <c r="D90" s="200">
        <f t="shared" si="5"/>
        <v>11</v>
      </c>
      <c r="E90" s="200">
        <f t="shared" si="5"/>
        <v>4</v>
      </c>
      <c r="F90" s="199">
        <f t="shared" si="5"/>
        <v>13</v>
      </c>
      <c r="G90" s="200">
        <f t="shared" si="5"/>
        <v>19</v>
      </c>
      <c r="H90" s="200">
        <f t="shared" si="5"/>
        <v>24</v>
      </c>
      <c r="I90" s="200">
        <f t="shared" si="5"/>
        <v>12</v>
      </c>
      <c r="J90" s="201">
        <f t="shared" si="5"/>
        <v>5</v>
      </c>
      <c r="K90" s="200">
        <f t="shared" si="5"/>
        <v>1</v>
      </c>
      <c r="L90" s="200">
        <f t="shared" si="5"/>
        <v>10</v>
      </c>
      <c r="M90" s="200">
        <f t="shared" si="5"/>
        <v>25</v>
      </c>
      <c r="N90" s="200">
        <f t="shared" si="5"/>
        <v>10</v>
      </c>
      <c r="O90" s="200">
        <f t="shared" si="5"/>
        <v>4</v>
      </c>
      <c r="P90" s="200">
        <f t="shared" si="5"/>
        <v>12</v>
      </c>
      <c r="Q90" s="200">
        <f t="shared" si="5"/>
        <v>26</v>
      </c>
      <c r="R90" s="200">
        <f t="shared" si="5"/>
        <v>2</v>
      </c>
      <c r="S90" s="200">
        <f t="shared" si="5"/>
        <v>12</v>
      </c>
      <c r="T90" s="200">
        <f t="shared" si="5"/>
        <v>3</v>
      </c>
      <c r="U90" s="218">
        <f t="shared" si="5"/>
        <v>196</v>
      </c>
    </row>
    <row r="91" spans="2:21" ht="12.75">
      <c r="B91" s="94"/>
      <c r="C91" s="195"/>
      <c r="D91" s="196"/>
      <c r="E91" s="197"/>
      <c r="F91" s="195"/>
      <c r="G91" s="196"/>
      <c r="H91" s="196"/>
      <c r="I91" s="196"/>
      <c r="J91" s="197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217"/>
    </row>
    <row r="92" spans="2:21" ht="12.75">
      <c r="B92" s="93" t="s">
        <v>30</v>
      </c>
      <c r="C92" s="191">
        <v>18</v>
      </c>
      <c r="D92" s="192">
        <v>20</v>
      </c>
      <c r="E92" s="193">
        <v>2</v>
      </c>
      <c r="F92" s="191">
        <v>11</v>
      </c>
      <c r="G92" s="192">
        <v>11</v>
      </c>
      <c r="H92" s="192">
        <v>12</v>
      </c>
      <c r="I92" s="192">
        <v>17</v>
      </c>
      <c r="J92" s="193">
        <v>7</v>
      </c>
      <c r="K92" s="192">
        <v>16</v>
      </c>
      <c r="L92" s="192">
        <v>12</v>
      </c>
      <c r="M92" s="192">
        <v>25</v>
      </c>
      <c r="N92" s="192">
        <v>24</v>
      </c>
      <c r="O92" s="192">
        <v>4</v>
      </c>
      <c r="P92" s="192">
        <v>19</v>
      </c>
      <c r="Q92" s="192">
        <v>27</v>
      </c>
      <c r="R92" s="192">
        <v>16</v>
      </c>
      <c r="S92" s="192">
        <v>14</v>
      </c>
      <c r="T92" s="192">
        <v>1</v>
      </c>
      <c r="U92" s="216">
        <f>SUM(C92:T92)</f>
        <v>256</v>
      </c>
    </row>
    <row r="93" spans="2:21" ht="12.75">
      <c r="B93" s="93" t="s">
        <v>70</v>
      </c>
      <c r="C93" s="191">
        <v>1</v>
      </c>
      <c r="D93" s="192">
        <v>3</v>
      </c>
      <c r="E93" s="193">
        <v>2</v>
      </c>
      <c r="F93" s="191">
        <v>4</v>
      </c>
      <c r="G93" s="192">
        <v>7</v>
      </c>
      <c r="H93" s="192">
        <v>2</v>
      </c>
      <c r="I93" s="192"/>
      <c r="J93" s="193"/>
      <c r="K93" s="192"/>
      <c r="L93" s="192">
        <v>5</v>
      </c>
      <c r="M93" s="192">
        <v>1</v>
      </c>
      <c r="N93" s="192">
        <v>6</v>
      </c>
      <c r="O93" s="192"/>
      <c r="P93" s="192">
        <v>1</v>
      </c>
      <c r="Q93" s="192">
        <v>3</v>
      </c>
      <c r="R93" s="192">
        <v>3</v>
      </c>
      <c r="S93" s="192"/>
      <c r="T93" s="192">
        <v>1</v>
      </c>
      <c r="U93" s="216">
        <f>SUM(C93:T93)</f>
        <v>39</v>
      </c>
    </row>
    <row r="94" spans="2:21" ht="12.75">
      <c r="B94" s="93" t="s">
        <v>16</v>
      </c>
      <c r="C94" s="191"/>
      <c r="D94" s="192">
        <v>8</v>
      </c>
      <c r="E94" s="193">
        <v>5</v>
      </c>
      <c r="F94" s="191">
        <v>7</v>
      </c>
      <c r="G94" s="192">
        <v>4</v>
      </c>
      <c r="H94" s="192">
        <v>2</v>
      </c>
      <c r="I94" s="192">
        <v>7</v>
      </c>
      <c r="J94" s="193">
        <v>2</v>
      </c>
      <c r="K94" s="192"/>
      <c r="L94" s="192">
        <v>5</v>
      </c>
      <c r="M94" s="192">
        <v>13</v>
      </c>
      <c r="N94" s="192"/>
      <c r="O94" s="192">
        <v>3</v>
      </c>
      <c r="P94" s="192">
        <v>8</v>
      </c>
      <c r="Q94" s="192">
        <v>15</v>
      </c>
      <c r="R94" s="192">
        <v>1</v>
      </c>
      <c r="S94" s="192">
        <v>2</v>
      </c>
      <c r="T94" s="192">
        <v>1</v>
      </c>
      <c r="U94" s="216">
        <f>SUM(C94:T94)</f>
        <v>83</v>
      </c>
    </row>
    <row r="95" spans="2:21" ht="12.75">
      <c r="B95" s="93" t="s">
        <v>75</v>
      </c>
      <c r="C95" s="191">
        <v>24</v>
      </c>
      <c r="D95" s="192">
        <v>24</v>
      </c>
      <c r="E95" s="193">
        <v>4</v>
      </c>
      <c r="F95" s="191">
        <v>10</v>
      </c>
      <c r="G95" s="192">
        <v>26</v>
      </c>
      <c r="H95" s="192">
        <v>27</v>
      </c>
      <c r="I95" s="192">
        <v>18</v>
      </c>
      <c r="J95" s="193">
        <v>8</v>
      </c>
      <c r="K95" s="192">
        <v>17</v>
      </c>
      <c r="L95" s="192">
        <v>21</v>
      </c>
      <c r="M95" s="192">
        <v>28</v>
      </c>
      <c r="N95" s="192">
        <v>8</v>
      </c>
      <c r="O95" s="192">
        <v>6</v>
      </c>
      <c r="P95" s="192">
        <v>21</v>
      </c>
      <c r="Q95" s="192">
        <v>20</v>
      </c>
      <c r="R95" s="192">
        <v>18</v>
      </c>
      <c r="S95" s="192">
        <v>12</v>
      </c>
      <c r="T95" s="192"/>
      <c r="U95" s="216">
        <f aca="true" t="shared" si="6" ref="U95:U101">SUM(C95:S95)</f>
        <v>292</v>
      </c>
    </row>
    <row r="96" spans="2:21" ht="12.75">
      <c r="B96" s="93" t="s">
        <v>69</v>
      </c>
      <c r="C96" s="191">
        <v>4</v>
      </c>
      <c r="D96" s="192">
        <v>4</v>
      </c>
      <c r="E96" s="193">
        <v>8</v>
      </c>
      <c r="F96" s="191">
        <v>9</v>
      </c>
      <c r="G96" s="192">
        <v>17</v>
      </c>
      <c r="H96" s="192">
        <v>28</v>
      </c>
      <c r="I96" s="192">
        <v>24</v>
      </c>
      <c r="J96" s="193">
        <v>10</v>
      </c>
      <c r="K96" s="192">
        <v>7</v>
      </c>
      <c r="L96" s="192">
        <v>20</v>
      </c>
      <c r="M96" s="192">
        <v>36</v>
      </c>
      <c r="N96" s="192">
        <v>8</v>
      </c>
      <c r="O96" s="192">
        <v>2</v>
      </c>
      <c r="P96" s="192">
        <v>10</v>
      </c>
      <c r="Q96" s="192">
        <v>7</v>
      </c>
      <c r="R96" s="192">
        <v>14</v>
      </c>
      <c r="S96" s="192">
        <v>7</v>
      </c>
      <c r="T96" s="192"/>
      <c r="U96" s="216">
        <f t="shared" si="6"/>
        <v>215</v>
      </c>
    </row>
    <row r="97" spans="2:21" ht="12.75">
      <c r="B97" s="93" t="s">
        <v>83</v>
      </c>
      <c r="C97" s="191">
        <v>2</v>
      </c>
      <c r="D97" s="192"/>
      <c r="E97" s="193"/>
      <c r="F97" s="191">
        <v>2</v>
      </c>
      <c r="G97" s="192">
        <v>7</v>
      </c>
      <c r="H97" s="192">
        <v>5</v>
      </c>
      <c r="I97" s="192">
        <v>3</v>
      </c>
      <c r="J97" s="193">
        <v>1</v>
      </c>
      <c r="K97" s="192">
        <v>5</v>
      </c>
      <c r="L97" s="192">
        <v>15</v>
      </c>
      <c r="M97" s="192">
        <v>2</v>
      </c>
      <c r="N97" s="192"/>
      <c r="O97" s="192"/>
      <c r="P97" s="192">
        <v>2</v>
      </c>
      <c r="Q97" s="192">
        <v>2</v>
      </c>
      <c r="R97" s="192">
        <v>2</v>
      </c>
      <c r="S97" s="192">
        <v>1</v>
      </c>
      <c r="T97" s="192"/>
      <c r="U97" s="216">
        <f t="shared" si="6"/>
        <v>49</v>
      </c>
    </row>
    <row r="98" spans="2:21" ht="12.75">
      <c r="B98" s="93" t="s">
        <v>37</v>
      </c>
      <c r="C98" s="191">
        <v>4</v>
      </c>
      <c r="D98" s="192"/>
      <c r="E98" s="193">
        <v>5</v>
      </c>
      <c r="F98" s="191">
        <v>4</v>
      </c>
      <c r="G98" s="192">
        <v>1</v>
      </c>
      <c r="H98" s="192">
        <v>6</v>
      </c>
      <c r="I98" s="192">
        <v>9</v>
      </c>
      <c r="J98" s="193">
        <v>2</v>
      </c>
      <c r="K98" s="192">
        <v>2</v>
      </c>
      <c r="L98" s="192">
        <v>3</v>
      </c>
      <c r="M98" s="192">
        <v>5</v>
      </c>
      <c r="N98" s="192">
        <v>1</v>
      </c>
      <c r="O98" s="192">
        <v>1</v>
      </c>
      <c r="P98" s="192">
        <v>5</v>
      </c>
      <c r="Q98" s="192">
        <v>8</v>
      </c>
      <c r="R98" s="192">
        <v>5</v>
      </c>
      <c r="S98" s="192">
        <v>4</v>
      </c>
      <c r="T98" s="192"/>
      <c r="U98" s="216">
        <f t="shared" si="6"/>
        <v>65</v>
      </c>
    </row>
    <row r="99" spans="2:21" ht="12.75">
      <c r="B99" s="93" t="s">
        <v>82</v>
      </c>
      <c r="C99" s="191">
        <v>2</v>
      </c>
      <c r="D99" s="192">
        <v>4</v>
      </c>
      <c r="E99" s="193">
        <v>7</v>
      </c>
      <c r="F99" s="191">
        <v>4</v>
      </c>
      <c r="G99" s="192">
        <v>1</v>
      </c>
      <c r="H99" s="192">
        <v>1</v>
      </c>
      <c r="I99" s="192">
        <v>7</v>
      </c>
      <c r="J99" s="193">
        <v>1</v>
      </c>
      <c r="K99" s="192">
        <v>1</v>
      </c>
      <c r="L99" s="192">
        <v>7</v>
      </c>
      <c r="M99" s="192">
        <v>26</v>
      </c>
      <c r="N99" s="192">
        <v>4</v>
      </c>
      <c r="O99" s="192">
        <v>1</v>
      </c>
      <c r="P99" s="192">
        <v>2</v>
      </c>
      <c r="Q99" s="192">
        <v>16</v>
      </c>
      <c r="R99" s="192">
        <v>5</v>
      </c>
      <c r="S99" s="192">
        <v>4</v>
      </c>
      <c r="T99" s="192"/>
      <c r="U99" s="216">
        <f t="shared" si="6"/>
        <v>93</v>
      </c>
    </row>
    <row r="100" spans="2:21" ht="12.75">
      <c r="B100" s="93" t="s">
        <v>81</v>
      </c>
      <c r="C100" s="191">
        <v>1</v>
      </c>
      <c r="D100" s="192">
        <v>1</v>
      </c>
      <c r="E100" s="193">
        <v>1</v>
      </c>
      <c r="F100" s="191">
        <v>8</v>
      </c>
      <c r="G100" s="192">
        <v>2</v>
      </c>
      <c r="H100" s="192">
        <v>3</v>
      </c>
      <c r="I100" s="192">
        <v>11</v>
      </c>
      <c r="J100" s="193">
        <v>1</v>
      </c>
      <c r="K100" s="192">
        <v>1</v>
      </c>
      <c r="L100" s="192">
        <v>1</v>
      </c>
      <c r="M100" s="192">
        <v>5</v>
      </c>
      <c r="N100" s="192"/>
      <c r="O100" s="192"/>
      <c r="P100" s="192">
        <v>3</v>
      </c>
      <c r="Q100" s="192">
        <v>2</v>
      </c>
      <c r="R100" s="192">
        <v>9</v>
      </c>
      <c r="S100" s="192"/>
      <c r="T100" s="192"/>
      <c r="U100" s="216">
        <f t="shared" si="6"/>
        <v>49</v>
      </c>
    </row>
    <row r="101" spans="2:21" ht="12.75">
      <c r="B101" s="93" t="s">
        <v>40</v>
      </c>
      <c r="C101" s="191">
        <v>4</v>
      </c>
      <c r="D101" s="192"/>
      <c r="E101" s="193"/>
      <c r="F101" s="191">
        <v>3</v>
      </c>
      <c r="G101" s="192"/>
      <c r="H101" s="192">
        <v>17</v>
      </c>
      <c r="I101" s="192">
        <v>7</v>
      </c>
      <c r="J101" s="193"/>
      <c r="K101" s="192">
        <v>7</v>
      </c>
      <c r="L101" s="192">
        <v>4</v>
      </c>
      <c r="M101" s="192">
        <v>11</v>
      </c>
      <c r="N101" s="192">
        <v>1</v>
      </c>
      <c r="O101" s="192">
        <v>1</v>
      </c>
      <c r="P101" s="192">
        <v>5</v>
      </c>
      <c r="Q101" s="192">
        <v>4</v>
      </c>
      <c r="R101" s="192">
        <v>2</v>
      </c>
      <c r="S101" s="192">
        <v>1</v>
      </c>
      <c r="T101" s="192"/>
      <c r="U101" s="216">
        <f t="shared" si="6"/>
        <v>67</v>
      </c>
    </row>
    <row r="102" spans="2:21" ht="12.75">
      <c r="B102" s="94"/>
      <c r="C102" s="195"/>
      <c r="D102" s="196"/>
      <c r="E102" s="197"/>
      <c r="F102" s="195"/>
      <c r="G102" s="196"/>
      <c r="H102" s="196"/>
      <c r="I102" s="196"/>
      <c r="J102" s="197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217"/>
    </row>
    <row r="103" spans="2:21" ht="12.75">
      <c r="B103" s="59" t="s">
        <v>132</v>
      </c>
      <c r="C103" s="199">
        <f aca="true" t="shared" si="7" ref="C103:T103">SUM(C92:C102)</f>
        <v>60</v>
      </c>
      <c r="D103" s="200">
        <f t="shared" si="7"/>
        <v>64</v>
      </c>
      <c r="E103" s="200">
        <f t="shared" si="7"/>
        <v>34</v>
      </c>
      <c r="F103" s="199">
        <f t="shared" si="7"/>
        <v>62</v>
      </c>
      <c r="G103" s="200">
        <f t="shared" si="7"/>
        <v>76</v>
      </c>
      <c r="H103" s="200">
        <f t="shared" si="7"/>
        <v>103</v>
      </c>
      <c r="I103" s="200">
        <f t="shared" si="7"/>
        <v>103</v>
      </c>
      <c r="J103" s="201">
        <f t="shared" si="7"/>
        <v>32</v>
      </c>
      <c r="K103" s="200">
        <f t="shared" si="7"/>
        <v>56</v>
      </c>
      <c r="L103" s="200">
        <f t="shared" si="7"/>
        <v>93</v>
      </c>
      <c r="M103" s="200">
        <f t="shared" si="7"/>
        <v>152</v>
      </c>
      <c r="N103" s="200">
        <f t="shared" si="7"/>
        <v>52</v>
      </c>
      <c r="O103" s="200">
        <f t="shared" si="7"/>
        <v>18</v>
      </c>
      <c r="P103" s="200">
        <f t="shared" si="7"/>
        <v>76</v>
      </c>
      <c r="Q103" s="200">
        <f t="shared" si="7"/>
        <v>104</v>
      </c>
      <c r="R103" s="200">
        <f t="shared" si="7"/>
        <v>75</v>
      </c>
      <c r="S103" s="200">
        <f t="shared" si="7"/>
        <v>45</v>
      </c>
      <c r="T103" s="200">
        <f t="shared" si="7"/>
        <v>3</v>
      </c>
      <c r="U103" s="218">
        <f>SUM(U92:U101)</f>
        <v>1208</v>
      </c>
    </row>
    <row r="104" spans="2:21" ht="12.75">
      <c r="B104" s="94"/>
      <c r="C104" s="195"/>
      <c r="D104" s="196"/>
      <c r="E104" s="197"/>
      <c r="F104" s="195"/>
      <c r="G104" s="196"/>
      <c r="H104" s="196"/>
      <c r="I104" s="196"/>
      <c r="J104" s="197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217"/>
    </row>
    <row r="105" spans="2:21" ht="12.75">
      <c r="B105" s="93" t="s">
        <v>84</v>
      </c>
      <c r="C105" s="191"/>
      <c r="D105" s="192"/>
      <c r="E105" s="193"/>
      <c r="F105" s="191"/>
      <c r="G105" s="192"/>
      <c r="H105" s="192">
        <v>1</v>
      </c>
      <c r="I105" s="192"/>
      <c r="J105" s="193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216">
        <f aca="true" t="shared" si="8" ref="U105:U118">SUM(C105:S105)</f>
        <v>1</v>
      </c>
    </row>
    <row r="106" spans="2:21" ht="12.75">
      <c r="B106" s="93" t="s">
        <v>153</v>
      </c>
      <c r="C106" s="191"/>
      <c r="D106" s="192"/>
      <c r="E106" s="193"/>
      <c r="F106" s="191"/>
      <c r="G106" s="192"/>
      <c r="H106" s="192"/>
      <c r="I106" s="192"/>
      <c r="J106" s="193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216">
        <f t="shared" si="8"/>
        <v>0</v>
      </c>
    </row>
    <row r="107" spans="2:21" ht="12.75">
      <c r="B107" s="93" t="s">
        <v>164</v>
      </c>
      <c r="C107" s="191"/>
      <c r="D107" s="192"/>
      <c r="E107" s="193"/>
      <c r="F107" s="191"/>
      <c r="G107" s="192"/>
      <c r="H107" s="192"/>
      <c r="I107" s="192"/>
      <c r="J107" s="193"/>
      <c r="K107" s="192"/>
      <c r="L107" s="192"/>
      <c r="M107" s="192"/>
      <c r="N107" s="192"/>
      <c r="O107" s="192"/>
      <c r="P107" s="192"/>
      <c r="Q107" s="192"/>
      <c r="R107" s="192">
        <v>1</v>
      </c>
      <c r="S107" s="192"/>
      <c r="T107" s="192"/>
      <c r="U107" s="216">
        <f t="shared" si="8"/>
        <v>1</v>
      </c>
    </row>
    <row r="108" spans="2:21" ht="12.75">
      <c r="B108" s="93" t="s">
        <v>67</v>
      </c>
      <c r="C108" s="191"/>
      <c r="D108" s="192"/>
      <c r="E108" s="193"/>
      <c r="F108" s="191"/>
      <c r="G108" s="192"/>
      <c r="H108" s="192"/>
      <c r="I108" s="192">
        <v>1</v>
      </c>
      <c r="J108" s="193"/>
      <c r="K108" s="192"/>
      <c r="L108" s="192">
        <v>2</v>
      </c>
      <c r="M108" s="192">
        <v>1</v>
      </c>
      <c r="N108" s="192"/>
      <c r="O108" s="192"/>
      <c r="P108" s="192"/>
      <c r="Q108" s="192"/>
      <c r="R108" s="192"/>
      <c r="S108" s="192"/>
      <c r="T108" s="192"/>
      <c r="U108" s="216">
        <f t="shared" si="8"/>
        <v>4</v>
      </c>
    </row>
    <row r="109" spans="2:21" ht="12.75">
      <c r="B109" s="93" t="s">
        <v>152</v>
      </c>
      <c r="C109" s="191"/>
      <c r="D109" s="192"/>
      <c r="E109" s="193"/>
      <c r="F109" s="191"/>
      <c r="G109" s="192"/>
      <c r="H109" s="192"/>
      <c r="I109" s="192"/>
      <c r="J109" s="193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216">
        <f t="shared" si="8"/>
        <v>0</v>
      </c>
    </row>
    <row r="110" spans="2:21" ht="12.75">
      <c r="B110" s="93" t="s">
        <v>42</v>
      </c>
      <c r="C110" s="191"/>
      <c r="D110" s="192"/>
      <c r="E110" s="193"/>
      <c r="F110" s="191"/>
      <c r="G110" s="192"/>
      <c r="H110" s="192"/>
      <c r="I110" s="192"/>
      <c r="J110" s="193"/>
      <c r="K110" s="192"/>
      <c r="L110" s="192"/>
      <c r="M110" s="192"/>
      <c r="N110" s="192"/>
      <c r="O110" s="192"/>
      <c r="P110" s="192"/>
      <c r="Q110" s="192"/>
      <c r="R110" s="192">
        <v>3</v>
      </c>
      <c r="S110" s="205"/>
      <c r="T110" s="205"/>
      <c r="U110" s="216">
        <f t="shared" si="8"/>
        <v>3</v>
      </c>
    </row>
    <row r="111" spans="2:21" ht="12.75">
      <c r="B111" s="93" t="s">
        <v>115</v>
      </c>
      <c r="C111" s="191"/>
      <c r="D111" s="192"/>
      <c r="E111" s="193"/>
      <c r="F111" s="191"/>
      <c r="G111" s="192"/>
      <c r="H111" s="192"/>
      <c r="I111" s="192"/>
      <c r="J111" s="193"/>
      <c r="K111" s="192"/>
      <c r="L111" s="192"/>
      <c r="M111" s="192">
        <v>1</v>
      </c>
      <c r="N111" s="192"/>
      <c r="O111" s="192"/>
      <c r="P111" s="192"/>
      <c r="Q111" s="192"/>
      <c r="R111" s="192"/>
      <c r="S111" s="192"/>
      <c r="T111" s="192"/>
      <c r="U111" s="216">
        <f t="shared" si="8"/>
        <v>1</v>
      </c>
    </row>
    <row r="112" spans="2:21" ht="12.75">
      <c r="B112" s="93" t="s">
        <v>63</v>
      </c>
      <c r="C112" s="191"/>
      <c r="D112" s="192"/>
      <c r="E112" s="193"/>
      <c r="F112" s="191"/>
      <c r="G112" s="192"/>
      <c r="H112" s="192">
        <v>1</v>
      </c>
      <c r="I112" s="192">
        <v>1</v>
      </c>
      <c r="J112" s="193">
        <v>1</v>
      </c>
      <c r="K112" s="192"/>
      <c r="L112" s="192"/>
      <c r="M112" s="192">
        <v>1</v>
      </c>
      <c r="N112" s="192"/>
      <c r="O112" s="192"/>
      <c r="P112" s="192"/>
      <c r="Q112" s="192"/>
      <c r="R112" s="192"/>
      <c r="S112" s="192"/>
      <c r="T112" s="192"/>
      <c r="U112" s="216">
        <f t="shared" si="8"/>
        <v>4</v>
      </c>
    </row>
    <row r="113" spans="2:21" ht="12.75">
      <c r="B113" s="93" t="s">
        <v>87</v>
      </c>
      <c r="C113" s="191"/>
      <c r="D113" s="192"/>
      <c r="E113" s="193"/>
      <c r="F113" s="191"/>
      <c r="G113" s="192"/>
      <c r="H113" s="192"/>
      <c r="I113" s="192"/>
      <c r="J113" s="193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216">
        <f t="shared" si="8"/>
        <v>0</v>
      </c>
    </row>
    <row r="114" spans="2:21" ht="12.75">
      <c r="B114" s="93" t="s">
        <v>61</v>
      </c>
      <c r="C114" s="191"/>
      <c r="D114" s="192"/>
      <c r="E114" s="193"/>
      <c r="F114" s="191"/>
      <c r="G114" s="192"/>
      <c r="H114" s="192"/>
      <c r="I114" s="192"/>
      <c r="J114" s="193"/>
      <c r="K114" s="192"/>
      <c r="L114" s="192"/>
      <c r="M114" s="192"/>
      <c r="N114" s="192"/>
      <c r="O114" s="192"/>
      <c r="P114" s="192"/>
      <c r="Q114" s="192"/>
      <c r="R114" s="192"/>
      <c r="S114" s="192">
        <v>1</v>
      </c>
      <c r="T114" s="192"/>
      <c r="U114" s="216">
        <f t="shared" si="8"/>
        <v>1</v>
      </c>
    </row>
    <row r="115" spans="2:21" ht="12.75">
      <c r="B115" s="93" t="s">
        <v>59</v>
      </c>
      <c r="C115" s="191"/>
      <c r="D115" s="192"/>
      <c r="E115" s="193"/>
      <c r="F115" s="191"/>
      <c r="G115" s="192"/>
      <c r="H115" s="192"/>
      <c r="I115" s="192"/>
      <c r="J115" s="193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216">
        <f t="shared" si="8"/>
        <v>0</v>
      </c>
    </row>
    <row r="116" spans="2:21" ht="12.75">
      <c r="B116" s="93" t="s">
        <v>54</v>
      </c>
      <c r="C116" s="191">
        <v>7</v>
      </c>
      <c r="D116" s="192">
        <v>11</v>
      </c>
      <c r="E116" s="193">
        <v>6</v>
      </c>
      <c r="F116" s="191">
        <v>16</v>
      </c>
      <c r="G116" s="192">
        <v>23</v>
      </c>
      <c r="H116" s="192">
        <v>12</v>
      </c>
      <c r="I116" s="192">
        <v>1</v>
      </c>
      <c r="J116" s="193"/>
      <c r="K116" s="192"/>
      <c r="L116" s="192">
        <v>7</v>
      </c>
      <c r="M116" s="192">
        <v>7</v>
      </c>
      <c r="N116" s="192">
        <v>5</v>
      </c>
      <c r="O116" s="192"/>
      <c r="P116" s="192"/>
      <c r="Q116" s="192">
        <v>1</v>
      </c>
      <c r="R116" s="192"/>
      <c r="S116" s="192"/>
      <c r="T116" s="192"/>
      <c r="U116" s="216">
        <f t="shared" si="8"/>
        <v>96</v>
      </c>
    </row>
    <row r="117" spans="2:21" ht="12.75">
      <c r="B117" s="93" t="s">
        <v>141</v>
      </c>
      <c r="C117" s="191"/>
      <c r="D117" s="192"/>
      <c r="E117" s="193"/>
      <c r="F117" s="191"/>
      <c r="G117" s="192"/>
      <c r="H117" s="192"/>
      <c r="I117" s="192"/>
      <c r="J117" s="193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216">
        <f t="shared" si="8"/>
        <v>0</v>
      </c>
    </row>
    <row r="118" spans="2:21" ht="12.75">
      <c r="B118" s="93" t="s">
        <v>48</v>
      </c>
      <c r="C118" s="191"/>
      <c r="D118" s="192"/>
      <c r="E118" s="193"/>
      <c r="F118" s="191"/>
      <c r="G118" s="192"/>
      <c r="H118" s="192"/>
      <c r="I118" s="192"/>
      <c r="J118" s="193"/>
      <c r="K118" s="192"/>
      <c r="L118" s="192"/>
      <c r="M118" s="192">
        <v>2</v>
      </c>
      <c r="N118" s="192"/>
      <c r="O118" s="192"/>
      <c r="P118" s="192"/>
      <c r="Q118" s="192"/>
      <c r="R118" s="192"/>
      <c r="S118" s="192"/>
      <c r="T118" s="192"/>
      <c r="U118" s="216">
        <f t="shared" si="8"/>
        <v>2</v>
      </c>
    </row>
    <row r="119" spans="2:21" ht="12.75">
      <c r="B119" s="93" t="s">
        <v>39</v>
      </c>
      <c r="C119" s="191">
        <v>14</v>
      </c>
      <c r="D119" s="192"/>
      <c r="E119" s="193">
        <v>6</v>
      </c>
      <c r="F119" s="191">
        <v>7</v>
      </c>
      <c r="G119" s="192">
        <v>4</v>
      </c>
      <c r="H119" s="192">
        <v>17</v>
      </c>
      <c r="I119" s="192">
        <v>27</v>
      </c>
      <c r="J119" s="193">
        <v>3</v>
      </c>
      <c r="K119" s="192">
        <v>9</v>
      </c>
      <c r="L119" s="192">
        <v>5</v>
      </c>
      <c r="M119" s="192">
        <v>12</v>
      </c>
      <c r="N119" s="192">
        <v>3</v>
      </c>
      <c r="O119" s="192">
        <v>2</v>
      </c>
      <c r="P119" s="192">
        <v>10</v>
      </c>
      <c r="Q119" s="192">
        <v>11</v>
      </c>
      <c r="R119" s="192">
        <v>4</v>
      </c>
      <c r="S119" s="192"/>
      <c r="T119" s="192">
        <v>1</v>
      </c>
      <c r="U119" s="216">
        <f>SUM(C119:T119)</f>
        <v>135</v>
      </c>
    </row>
    <row r="120" spans="2:21" ht="12.75">
      <c r="B120" s="94"/>
      <c r="C120" s="195"/>
      <c r="D120" s="196"/>
      <c r="E120" s="197"/>
      <c r="F120" s="195"/>
      <c r="G120" s="196"/>
      <c r="H120" s="196"/>
      <c r="I120" s="196"/>
      <c r="J120" s="197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216"/>
    </row>
    <row r="121" spans="2:22" ht="12.75">
      <c r="B121" s="59" t="s">
        <v>133</v>
      </c>
      <c r="C121" s="199">
        <f aca="true" t="shared" si="9" ref="C121:J121">SUM(C105:C119)</f>
        <v>21</v>
      </c>
      <c r="D121" s="200">
        <f t="shared" si="9"/>
        <v>11</v>
      </c>
      <c r="E121" s="200">
        <f t="shared" si="9"/>
        <v>12</v>
      </c>
      <c r="F121" s="199">
        <f t="shared" si="9"/>
        <v>23</v>
      </c>
      <c r="G121" s="200">
        <f t="shared" si="9"/>
        <v>27</v>
      </c>
      <c r="H121" s="200">
        <f t="shared" si="9"/>
        <v>31</v>
      </c>
      <c r="I121" s="200">
        <f t="shared" si="9"/>
        <v>30</v>
      </c>
      <c r="J121" s="201">
        <f t="shared" si="9"/>
        <v>4</v>
      </c>
      <c r="K121" s="200">
        <f aca="true" t="shared" si="10" ref="K121:U121">SUM(K105:K119)</f>
        <v>9</v>
      </c>
      <c r="L121" s="200">
        <f t="shared" si="10"/>
        <v>14</v>
      </c>
      <c r="M121" s="200">
        <f t="shared" si="10"/>
        <v>24</v>
      </c>
      <c r="N121" s="200">
        <f t="shared" si="10"/>
        <v>8</v>
      </c>
      <c r="O121" s="200">
        <f t="shared" si="10"/>
        <v>2</v>
      </c>
      <c r="P121" s="200">
        <f t="shared" si="10"/>
        <v>10</v>
      </c>
      <c r="Q121" s="200">
        <f t="shared" si="10"/>
        <v>12</v>
      </c>
      <c r="R121" s="200">
        <f t="shared" si="10"/>
        <v>8</v>
      </c>
      <c r="S121" s="200">
        <f t="shared" si="10"/>
        <v>1</v>
      </c>
      <c r="T121" s="200">
        <f t="shared" si="10"/>
        <v>1</v>
      </c>
      <c r="U121" s="218">
        <f t="shared" si="10"/>
        <v>248</v>
      </c>
      <c r="V121" s="158"/>
    </row>
    <row r="122" spans="2:21" ht="13.5" thickBot="1">
      <c r="B122" s="96"/>
      <c r="C122" s="207"/>
      <c r="D122" s="208"/>
      <c r="E122" s="209"/>
      <c r="F122" s="207"/>
      <c r="G122" s="208"/>
      <c r="H122" s="208"/>
      <c r="I122" s="208"/>
      <c r="J122" s="209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19"/>
    </row>
    <row r="123" spans="2:21" ht="13.5" thickBot="1">
      <c r="B123" s="97" t="s">
        <v>126</v>
      </c>
      <c r="C123" s="211">
        <f aca="true" t="shared" si="11" ref="C123:T123">SUM(C10:C119)-C103-C90-C73-C50</f>
        <v>1400</v>
      </c>
      <c r="D123" s="212">
        <f t="shared" si="11"/>
        <v>1335</v>
      </c>
      <c r="E123" s="212">
        <f t="shared" si="11"/>
        <v>1683</v>
      </c>
      <c r="F123" s="211">
        <f t="shared" si="11"/>
        <v>1308</v>
      </c>
      <c r="G123" s="212">
        <f t="shared" si="11"/>
        <v>2269</v>
      </c>
      <c r="H123" s="212">
        <f t="shared" si="11"/>
        <v>2896</v>
      </c>
      <c r="I123" s="212">
        <f t="shared" si="11"/>
        <v>2367</v>
      </c>
      <c r="J123" s="213">
        <f t="shared" si="11"/>
        <v>2500</v>
      </c>
      <c r="K123" s="212">
        <f t="shared" si="11"/>
        <v>1617</v>
      </c>
      <c r="L123" s="212">
        <f t="shared" si="11"/>
        <v>2078</v>
      </c>
      <c r="M123" s="212">
        <f t="shared" si="11"/>
        <v>3212</v>
      </c>
      <c r="N123" s="212">
        <f t="shared" si="11"/>
        <v>2853</v>
      </c>
      <c r="O123" s="212">
        <f t="shared" si="11"/>
        <v>1223</v>
      </c>
      <c r="P123" s="212">
        <f t="shared" si="11"/>
        <v>2061</v>
      </c>
      <c r="Q123" s="212">
        <f t="shared" si="11"/>
        <v>3143</v>
      </c>
      <c r="R123" s="212">
        <f t="shared" si="11"/>
        <v>2304</v>
      </c>
      <c r="S123" s="212">
        <f t="shared" si="11"/>
        <v>1839</v>
      </c>
      <c r="T123" s="212">
        <f t="shared" si="11"/>
        <v>880</v>
      </c>
      <c r="U123" s="220">
        <f>SUM(C123:T123)</f>
        <v>36968</v>
      </c>
    </row>
    <row r="124" spans="2:21" ht="12.75">
      <c r="B124" s="2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2"/>
    </row>
    <row r="125" spans="2:21" ht="12.75">
      <c r="B125" s="2"/>
      <c r="C125" s="165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2"/>
    </row>
  </sheetData>
  <mergeCells count="5">
    <mergeCell ref="B1:O1"/>
    <mergeCell ref="B4:U4"/>
    <mergeCell ref="F8:J8"/>
    <mergeCell ref="C8:E8"/>
    <mergeCell ref="K8:T8"/>
  </mergeCells>
  <printOptions/>
  <pageMargins left="0.75" right="0.75" top="1" bottom="1" header="0" footer="0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C13">
      <selection activeCell="M2" sqref="M2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6"/>
  <sheetViews>
    <sheetView zoomScale="65" zoomScaleNormal="65" workbookViewId="0" topLeftCell="A23">
      <selection activeCell="B1" sqref="B1:U125"/>
    </sheetView>
  </sheetViews>
  <sheetFormatPr defaultColWidth="11.421875" defaultRowHeight="12.75"/>
  <cols>
    <col min="1" max="1" width="1.7109375" style="163" customWidth="1"/>
    <col min="2" max="2" width="27.8515625" style="163" customWidth="1"/>
    <col min="3" max="3" width="8.8515625" style="163" customWidth="1"/>
    <col min="4" max="5" width="8.28125" style="163" customWidth="1"/>
    <col min="6" max="7" width="8.140625" style="163" customWidth="1"/>
    <col min="8" max="8" width="8.28125" style="163" customWidth="1"/>
    <col min="9" max="9" width="7.7109375" style="163" customWidth="1"/>
    <col min="10" max="10" width="8.28125" style="163" customWidth="1"/>
    <col min="11" max="11" width="9.00390625" style="163" customWidth="1"/>
    <col min="12" max="13" width="8.28125" style="163" customWidth="1"/>
    <col min="14" max="14" width="8.140625" style="163" customWidth="1"/>
    <col min="15" max="15" width="8.57421875" style="163" customWidth="1"/>
    <col min="16" max="16" width="9.28125" style="163" customWidth="1"/>
    <col min="17" max="17" width="9.421875" style="163" customWidth="1"/>
    <col min="18" max="18" width="8.57421875" style="163" customWidth="1"/>
    <col min="19" max="20" width="7.8515625" style="163" customWidth="1"/>
    <col min="21" max="21" width="9.7109375" style="163" customWidth="1"/>
    <col min="22" max="16384" width="11.421875" style="163" customWidth="1"/>
  </cols>
  <sheetData>
    <row r="1" spans="2:21" ht="18">
      <c r="B1" s="260" t="s">
        <v>52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8"/>
      <c r="Q1" s="168"/>
      <c r="R1" s="168"/>
      <c r="S1" s="168"/>
      <c r="T1" s="168"/>
      <c r="U1" s="164"/>
    </row>
    <row r="2" spans="2:21" ht="18">
      <c r="B2" s="169">
        <v>40908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4"/>
      <c r="P2" s="164"/>
      <c r="Q2" s="164"/>
      <c r="R2" s="164"/>
      <c r="S2" s="164"/>
      <c r="T2" s="164"/>
      <c r="U2" s="164"/>
    </row>
    <row r="3" spans="2:21" ht="12.75">
      <c r="B3" s="171" t="s">
        <v>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2:21" ht="12.75">
      <c r="B4" s="261" t="s">
        <v>13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2:21" ht="12.75">
      <c r="B5" s="173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2:21" ht="12.75">
      <c r="B6" s="164" t="s">
        <v>167</v>
      </c>
      <c r="C6" s="17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2:21" ht="13.5" thickBot="1">
      <c r="B7" s="175"/>
      <c r="C7" s="175" t="s">
        <v>91</v>
      </c>
      <c r="D7" s="175" t="s">
        <v>92</v>
      </c>
      <c r="E7" s="175"/>
      <c r="F7" s="175" t="s">
        <v>93</v>
      </c>
      <c r="G7" s="175" t="s">
        <v>94</v>
      </c>
      <c r="H7" s="175" t="s">
        <v>95</v>
      </c>
      <c r="I7" s="175" t="s">
        <v>96</v>
      </c>
      <c r="J7" s="175" t="s">
        <v>97</v>
      </c>
      <c r="K7" s="175" t="s">
        <v>98</v>
      </c>
      <c r="L7" s="175" t="s">
        <v>99</v>
      </c>
      <c r="M7" s="175" t="s">
        <v>100</v>
      </c>
      <c r="N7" s="175" t="s">
        <v>101</v>
      </c>
      <c r="O7" s="175" t="s">
        <v>102</v>
      </c>
      <c r="P7" s="175" t="s">
        <v>103</v>
      </c>
      <c r="Q7" s="175" t="s">
        <v>104</v>
      </c>
      <c r="R7" s="175" t="s">
        <v>105</v>
      </c>
      <c r="S7" s="175" t="s">
        <v>106</v>
      </c>
      <c r="T7" s="175"/>
      <c r="U7" s="176"/>
    </row>
    <row r="8" spans="2:21" ht="13.5" thickBot="1">
      <c r="B8" s="177"/>
      <c r="C8" s="249" t="s">
        <v>1</v>
      </c>
      <c r="D8" s="250"/>
      <c r="E8" s="262"/>
      <c r="F8" s="249" t="s">
        <v>2</v>
      </c>
      <c r="G8" s="250"/>
      <c r="H8" s="250"/>
      <c r="I8" s="250"/>
      <c r="J8" s="251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62"/>
      <c r="U8" s="178"/>
    </row>
    <row r="9" spans="2:21" ht="13.5" thickBot="1">
      <c r="B9" s="177"/>
      <c r="C9" s="179" t="s">
        <v>3</v>
      </c>
      <c r="D9" s="32" t="s">
        <v>4</v>
      </c>
      <c r="E9" s="32" t="s">
        <v>5</v>
      </c>
      <c r="F9" s="179" t="s">
        <v>3</v>
      </c>
      <c r="G9" s="32" t="s">
        <v>4</v>
      </c>
      <c r="H9" s="32" t="s">
        <v>5</v>
      </c>
      <c r="I9" s="32" t="s">
        <v>6</v>
      </c>
      <c r="J9" s="180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47" t="s">
        <v>11</v>
      </c>
    </row>
    <row r="10" spans="2:21" ht="12.75">
      <c r="B10" s="181" t="s">
        <v>72</v>
      </c>
      <c r="C10" s="187"/>
      <c r="D10" s="188"/>
      <c r="E10" s="189"/>
      <c r="F10" s="187"/>
      <c r="G10" s="188"/>
      <c r="H10" s="188"/>
      <c r="I10" s="188">
        <v>1</v>
      </c>
      <c r="J10" s="189"/>
      <c r="K10" s="188"/>
      <c r="L10" s="188"/>
      <c r="M10" s="188">
        <v>4</v>
      </c>
      <c r="N10" s="188"/>
      <c r="O10" s="188"/>
      <c r="P10" s="188"/>
      <c r="Q10" s="188">
        <v>1</v>
      </c>
      <c r="R10" s="188"/>
      <c r="S10" s="188"/>
      <c r="T10" s="188"/>
      <c r="U10" s="190">
        <f>SUM(C10:T10)</f>
        <v>6</v>
      </c>
    </row>
    <row r="11" spans="2:21" ht="12.75">
      <c r="B11" s="167" t="s">
        <v>14</v>
      </c>
      <c r="C11" s="191">
        <v>1</v>
      </c>
      <c r="D11" s="192"/>
      <c r="E11" s="193">
        <v>5</v>
      </c>
      <c r="F11" s="191">
        <v>2</v>
      </c>
      <c r="G11" s="192"/>
      <c r="H11" s="192">
        <v>6</v>
      </c>
      <c r="I11" s="192">
        <v>2</v>
      </c>
      <c r="J11" s="193">
        <v>18</v>
      </c>
      <c r="K11" s="192">
        <v>1</v>
      </c>
      <c r="L11" s="192">
        <v>2</v>
      </c>
      <c r="M11" s="192">
        <v>18</v>
      </c>
      <c r="N11" s="192">
        <v>7</v>
      </c>
      <c r="O11" s="192">
        <v>2</v>
      </c>
      <c r="P11" s="192"/>
      <c r="Q11" s="192">
        <v>15</v>
      </c>
      <c r="R11" s="192">
        <v>6</v>
      </c>
      <c r="S11" s="192">
        <v>25</v>
      </c>
      <c r="T11" s="192"/>
      <c r="U11" s="194">
        <f aca="true" t="shared" si="0" ref="U11:U48">SUM(C11:T11)</f>
        <v>110</v>
      </c>
    </row>
    <row r="12" spans="2:21" ht="12.75">
      <c r="B12" s="167" t="s">
        <v>49</v>
      </c>
      <c r="C12" s="191">
        <v>1</v>
      </c>
      <c r="D12" s="192"/>
      <c r="E12" s="193"/>
      <c r="F12" s="191"/>
      <c r="G12" s="192"/>
      <c r="H12" s="192"/>
      <c r="I12" s="192"/>
      <c r="J12" s="193"/>
      <c r="K12" s="192"/>
      <c r="L12" s="192"/>
      <c r="M12" s="192">
        <v>1</v>
      </c>
      <c r="N12" s="192"/>
      <c r="O12" s="192"/>
      <c r="P12" s="192"/>
      <c r="Q12" s="192"/>
      <c r="R12" s="192"/>
      <c r="S12" s="192">
        <v>1</v>
      </c>
      <c r="T12" s="192"/>
      <c r="U12" s="194">
        <f t="shared" si="0"/>
        <v>3</v>
      </c>
    </row>
    <row r="13" spans="2:21" ht="12.75">
      <c r="B13" s="167" t="s">
        <v>107</v>
      </c>
      <c r="C13" s="191"/>
      <c r="D13" s="192"/>
      <c r="E13" s="193"/>
      <c r="F13" s="191"/>
      <c r="G13" s="192"/>
      <c r="H13" s="192"/>
      <c r="I13" s="192"/>
      <c r="J13" s="193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4">
        <f t="shared" si="0"/>
        <v>0</v>
      </c>
    </row>
    <row r="14" spans="2:21" ht="12.75">
      <c r="B14" s="167" t="s">
        <v>86</v>
      </c>
      <c r="C14" s="191"/>
      <c r="D14" s="192">
        <v>1</v>
      </c>
      <c r="E14" s="193"/>
      <c r="F14" s="191"/>
      <c r="G14" s="192"/>
      <c r="H14" s="192">
        <v>2</v>
      </c>
      <c r="I14" s="192"/>
      <c r="J14" s="193"/>
      <c r="K14" s="192"/>
      <c r="L14" s="192"/>
      <c r="M14" s="192">
        <v>1</v>
      </c>
      <c r="N14" s="192"/>
      <c r="O14" s="192"/>
      <c r="P14" s="192"/>
      <c r="Q14" s="192">
        <v>2</v>
      </c>
      <c r="R14" s="192">
        <v>1</v>
      </c>
      <c r="S14" s="192"/>
      <c r="T14" s="192"/>
      <c r="U14" s="194">
        <f t="shared" si="0"/>
        <v>7</v>
      </c>
    </row>
    <row r="15" spans="2:21" ht="12.75">
      <c r="B15" s="167" t="s">
        <v>38</v>
      </c>
      <c r="C15" s="191"/>
      <c r="D15" s="192"/>
      <c r="E15" s="193"/>
      <c r="F15" s="191"/>
      <c r="G15" s="192"/>
      <c r="H15" s="192">
        <v>1</v>
      </c>
      <c r="I15" s="192"/>
      <c r="J15" s="193">
        <v>2</v>
      </c>
      <c r="K15" s="192">
        <v>1</v>
      </c>
      <c r="L15" s="192">
        <v>5</v>
      </c>
      <c r="M15" s="192">
        <v>6</v>
      </c>
      <c r="N15" s="192"/>
      <c r="O15" s="192"/>
      <c r="P15" s="192">
        <v>4</v>
      </c>
      <c r="Q15" s="192">
        <v>16</v>
      </c>
      <c r="R15" s="192"/>
      <c r="S15" s="192"/>
      <c r="T15" s="192">
        <v>1</v>
      </c>
      <c r="U15" s="194">
        <f t="shared" si="0"/>
        <v>36</v>
      </c>
    </row>
    <row r="16" spans="2:21" ht="12.75">
      <c r="B16" s="167" t="s">
        <v>46</v>
      </c>
      <c r="C16" s="191"/>
      <c r="D16" s="192">
        <v>1</v>
      </c>
      <c r="E16" s="193"/>
      <c r="F16" s="191"/>
      <c r="G16" s="192">
        <v>2</v>
      </c>
      <c r="H16" s="192"/>
      <c r="I16" s="192"/>
      <c r="J16" s="193">
        <v>2</v>
      </c>
      <c r="K16" s="192"/>
      <c r="L16" s="192"/>
      <c r="M16" s="192"/>
      <c r="N16" s="192"/>
      <c r="O16" s="192">
        <v>2</v>
      </c>
      <c r="P16" s="192"/>
      <c r="Q16" s="192">
        <v>3</v>
      </c>
      <c r="R16" s="192"/>
      <c r="S16" s="192"/>
      <c r="T16" s="192"/>
      <c r="U16" s="194">
        <f t="shared" si="0"/>
        <v>10</v>
      </c>
    </row>
    <row r="17" spans="2:21" ht="12.75">
      <c r="B17" s="167" t="s">
        <v>121</v>
      </c>
      <c r="C17" s="191"/>
      <c r="D17" s="192"/>
      <c r="E17" s="193"/>
      <c r="F17" s="191"/>
      <c r="G17" s="192"/>
      <c r="H17" s="192"/>
      <c r="I17" s="192"/>
      <c r="J17" s="193"/>
      <c r="K17" s="192">
        <v>3</v>
      </c>
      <c r="L17" s="192"/>
      <c r="M17" s="192">
        <v>1</v>
      </c>
      <c r="N17" s="192">
        <v>2</v>
      </c>
      <c r="O17" s="192"/>
      <c r="P17" s="192"/>
      <c r="Q17" s="192">
        <v>1</v>
      </c>
      <c r="R17" s="192"/>
      <c r="S17" s="192"/>
      <c r="T17" s="192"/>
      <c r="U17" s="194">
        <f t="shared" si="0"/>
        <v>7</v>
      </c>
    </row>
    <row r="18" spans="2:21" ht="12.75">
      <c r="B18" s="167" t="s">
        <v>36</v>
      </c>
      <c r="C18" s="191">
        <v>4</v>
      </c>
      <c r="D18" s="192"/>
      <c r="E18" s="193">
        <v>6</v>
      </c>
      <c r="F18" s="191"/>
      <c r="G18" s="192">
        <v>3</v>
      </c>
      <c r="H18" s="192">
        <v>2</v>
      </c>
      <c r="I18" s="192"/>
      <c r="J18" s="193"/>
      <c r="K18" s="192"/>
      <c r="L18" s="192"/>
      <c r="M18" s="192"/>
      <c r="N18" s="192"/>
      <c r="O18" s="192"/>
      <c r="P18" s="192">
        <v>1</v>
      </c>
      <c r="Q18" s="192">
        <v>19</v>
      </c>
      <c r="R18" s="192"/>
      <c r="S18" s="192">
        <v>1</v>
      </c>
      <c r="T18" s="192"/>
      <c r="U18" s="194">
        <f t="shared" si="0"/>
        <v>36</v>
      </c>
    </row>
    <row r="19" spans="2:21" ht="12.75">
      <c r="B19" s="167" t="s">
        <v>50</v>
      </c>
      <c r="C19" s="191"/>
      <c r="D19" s="192"/>
      <c r="E19" s="193">
        <v>1</v>
      </c>
      <c r="F19" s="191"/>
      <c r="G19" s="192">
        <v>1</v>
      </c>
      <c r="H19" s="192"/>
      <c r="I19" s="192"/>
      <c r="J19" s="193"/>
      <c r="K19" s="192">
        <v>1</v>
      </c>
      <c r="L19" s="192"/>
      <c r="M19" s="192"/>
      <c r="N19" s="192"/>
      <c r="O19" s="192"/>
      <c r="P19" s="192"/>
      <c r="Q19" s="192"/>
      <c r="R19" s="192">
        <v>1</v>
      </c>
      <c r="S19" s="192"/>
      <c r="T19" s="192"/>
      <c r="U19" s="194">
        <f t="shared" si="0"/>
        <v>4</v>
      </c>
    </row>
    <row r="20" spans="2:21" ht="12.75">
      <c r="B20" s="167" t="s">
        <v>89</v>
      </c>
      <c r="C20" s="191"/>
      <c r="D20" s="192"/>
      <c r="E20" s="193"/>
      <c r="F20" s="191"/>
      <c r="G20" s="192"/>
      <c r="H20" s="192"/>
      <c r="I20" s="192"/>
      <c r="J20" s="193"/>
      <c r="K20" s="192"/>
      <c r="L20" s="192"/>
      <c r="M20" s="192"/>
      <c r="N20" s="192"/>
      <c r="O20" s="192"/>
      <c r="P20" s="192"/>
      <c r="Q20" s="192">
        <v>1</v>
      </c>
      <c r="R20" s="192"/>
      <c r="S20" s="192"/>
      <c r="T20" s="192"/>
      <c r="U20" s="194">
        <f t="shared" si="0"/>
        <v>1</v>
      </c>
    </row>
    <row r="21" spans="2:21" ht="12.75">
      <c r="B21" s="167" t="s">
        <v>90</v>
      </c>
      <c r="C21" s="191"/>
      <c r="D21" s="192"/>
      <c r="E21" s="193">
        <v>1</v>
      </c>
      <c r="F21" s="191">
        <v>1</v>
      </c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>
        <v>2</v>
      </c>
      <c r="T21" s="192"/>
      <c r="U21" s="194">
        <f t="shared" si="0"/>
        <v>4</v>
      </c>
    </row>
    <row r="22" spans="2:21" ht="12.75">
      <c r="B22" s="167" t="s">
        <v>140</v>
      </c>
      <c r="C22" s="191"/>
      <c r="D22" s="192"/>
      <c r="E22" s="193"/>
      <c r="F22" s="191">
        <v>1</v>
      </c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4">
        <f t="shared" si="0"/>
        <v>1</v>
      </c>
    </row>
    <row r="23" spans="2:21" ht="12.75">
      <c r="B23" s="167" t="s">
        <v>112</v>
      </c>
      <c r="C23" s="191">
        <v>1133</v>
      </c>
      <c r="D23" s="192">
        <v>1078</v>
      </c>
      <c r="E23" s="193">
        <v>1494</v>
      </c>
      <c r="F23" s="191">
        <v>924</v>
      </c>
      <c r="G23" s="192">
        <v>1661</v>
      </c>
      <c r="H23" s="192">
        <v>2068</v>
      </c>
      <c r="I23" s="192">
        <v>1957</v>
      </c>
      <c r="J23" s="193">
        <v>2286</v>
      </c>
      <c r="K23" s="192">
        <v>1334</v>
      </c>
      <c r="L23" s="192">
        <v>1685</v>
      </c>
      <c r="M23" s="192">
        <v>2375</v>
      </c>
      <c r="N23" s="192">
        <v>2692</v>
      </c>
      <c r="O23" s="192">
        <v>1117</v>
      </c>
      <c r="P23" s="192">
        <v>1836</v>
      </c>
      <c r="Q23" s="192">
        <v>2636</v>
      </c>
      <c r="R23" s="192">
        <v>2072</v>
      </c>
      <c r="S23" s="192">
        <v>1477</v>
      </c>
      <c r="T23" s="192">
        <v>869</v>
      </c>
      <c r="U23" s="194">
        <f t="shared" si="0"/>
        <v>30694</v>
      </c>
    </row>
    <row r="24" spans="2:21" ht="12.75">
      <c r="B24" s="167" t="s">
        <v>142</v>
      </c>
      <c r="C24" s="191"/>
      <c r="D24" s="192"/>
      <c r="E24" s="193"/>
      <c r="F24" s="191"/>
      <c r="G24" s="192"/>
      <c r="H24" s="192"/>
      <c r="I24" s="192"/>
      <c r="J24" s="193"/>
      <c r="K24" s="192"/>
      <c r="L24" s="192"/>
      <c r="M24" s="192"/>
      <c r="N24" s="192"/>
      <c r="O24" s="192"/>
      <c r="P24" s="192"/>
      <c r="Q24" s="192"/>
      <c r="R24" s="192"/>
      <c r="S24" s="192">
        <v>1</v>
      </c>
      <c r="T24" s="192"/>
      <c r="U24" s="194">
        <f t="shared" si="0"/>
        <v>1</v>
      </c>
    </row>
    <row r="25" spans="2:21" ht="12.75">
      <c r="B25" s="167" t="s">
        <v>76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>
        <v>6</v>
      </c>
      <c r="S25" s="192"/>
      <c r="T25" s="192"/>
      <c r="U25" s="194">
        <f t="shared" si="0"/>
        <v>6</v>
      </c>
    </row>
    <row r="26" spans="2:21" ht="12.75">
      <c r="B26" s="167" t="s">
        <v>17</v>
      </c>
      <c r="C26" s="191">
        <v>16</v>
      </c>
      <c r="D26" s="192">
        <v>5</v>
      </c>
      <c r="E26" s="193">
        <v>2</v>
      </c>
      <c r="F26" s="191">
        <v>10</v>
      </c>
      <c r="G26" s="192">
        <v>1</v>
      </c>
      <c r="H26" s="192">
        <v>2</v>
      </c>
      <c r="I26" s="192">
        <v>7</v>
      </c>
      <c r="J26" s="193">
        <v>20</v>
      </c>
      <c r="K26" s="192">
        <v>4</v>
      </c>
      <c r="L26" s="192">
        <v>4</v>
      </c>
      <c r="M26" s="192">
        <v>22</v>
      </c>
      <c r="N26" s="192">
        <v>3</v>
      </c>
      <c r="O26" s="192">
        <v>1</v>
      </c>
      <c r="P26" s="192">
        <v>7</v>
      </c>
      <c r="Q26" s="192">
        <v>30</v>
      </c>
      <c r="R26" s="192">
        <v>2</v>
      </c>
      <c r="S26" s="192">
        <v>6</v>
      </c>
      <c r="T26" s="192"/>
      <c r="U26" s="194">
        <f t="shared" si="0"/>
        <v>142</v>
      </c>
    </row>
    <row r="27" spans="2:21" ht="12.75">
      <c r="B27" s="167" t="s">
        <v>170</v>
      </c>
      <c r="C27" s="191"/>
      <c r="D27" s="192">
        <v>1</v>
      </c>
      <c r="E27" s="193"/>
      <c r="F27" s="191">
        <v>4</v>
      </c>
      <c r="G27" s="192">
        <v>3</v>
      </c>
      <c r="H27" s="192"/>
      <c r="I27" s="192"/>
      <c r="J27" s="193"/>
      <c r="K27" s="192">
        <v>4</v>
      </c>
      <c r="L27" s="192">
        <v>3</v>
      </c>
      <c r="M27" s="192"/>
      <c r="N27" s="192"/>
      <c r="O27" s="192"/>
      <c r="P27" s="192"/>
      <c r="Q27" s="192"/>
      <c r="R27" s="192"/>
      <c r="S27" s="192"/>
      <c r="T27" s="192"/>
      <c r="U27" s="194">
        <f t="shared" si="0"/>
        <v>15</v>
      </c>
    </row>
    <row r="28" spans="2:21" ht="12.75">
      <c r="B28" s="167" t="s">
        <v>88</v>
      </c>
      <c r="C28" s="191">
        <v>1</v>
      </c>
      <c r="D28" s="192"/>
      <c r="E28" s="193"/>
      <c r="F28" s="191"/>
      <c r="G28" s="192">
        <v>1</v>
      </c>
      <c r="H28" s="192"/>
      <c r="I28" s="192"/>
      <c r="J28" s="193"/>
      <c r="K28" s="192"/>
      <c r="L28" s="192"/>
      <c r="M28" s="192">
        <v>3</v>
      </c>
      <c r="N28" s="192"/>
      <c r="O28" s="192"/>
      <c r="P28" s="192"/>
      <c r="Q28" s="192"/>
      <c r="R28" s="192">
        <v>1</v>
      </c>
      <c r="S28" s="192"/>
      <c r="T28" s="192"/>
      <c r="U28" s="194">
        <f t="shared" si="0"/>
        <v>6</v>
      </c>
    </row>
    <row r="29" spans="2:21" ht="12.75">
      <c r="B29" s="167" t="s">
        <v>62</v>
      </c>
      <c r="C29" s="191"/>
      <c r="D29" s="192"/>
      <c r="E29" s="193">
        <v>2</v>
      </c>
      <c r="F29" s="191"/>
      <c r="G29" s="192"/>
      <c r="H29" s="192"/>
      <c r="I29" s="192"/>
      <c r="J29" s="193"/>
      <c r="K29" s="192"/>
      <c r="L29" s="192">
        <v>2</v>
      </c>
      <c r="M29" s="192">
        <v>2</v>
      </c>
      <c r="N29" s="192"/>
      <c r="O29" s="192"/>
      <c r="P29" s="192"/>
      <c r="Q29" s="192"/>
      <c r="R29" s="192"/>
      <c r="S29" s="192"/>
      <c r="T29" s="192"/>
      <c r="U29" s="194">
        <f t="shared" si="0"/>
        <v>6</v>
      </c>
    </row>
    <row r="30" spans="2:21" ht="12.75">
      <c r="B30" s="167" t="s">
        <v>33</v>
      </c>
      <c r="C30" s="191"/>
      <c r="D30" s="192"/>
      <c r="E30" s="193"/>
      <c r="F30" s="191">
        <v>1</v>
      </c>
      <c r="G30" s="192"/>
      <c r="H30" s="192"/>
      <c r="I30" s="192"/>
      <c r="J30" s="193"/>
      <c r="K30" s="192"/>
      <c r="L30" s="192"/>
      <c r="M30" s="192">
        <v>9</v>
      </c>
      <c r="N30" s="192"/>
      <c r="O30" s="192"/>
      <c r="P30" s="192"/>
      <c r="Q30" s="192">
        <v>2</v>
      </c>
      <c r="R30" s="192">
        <v>1</v>
      </c>
      <c r="S30" s="192">
        <v>3</v>
      </c>
      <c r="T30" s="192"/>
      <c r="U30" s="194">
        <f t="shared" si="0"/>
        <v>16</v>
      </c>
    </row>
    <row r="31" spans="2:21" ht="12.75">
      <c r="B31" s="167" t="s">
        <v>20</v>
      </c>
      <c r="C31" s="191">
        <v>11</v>
      </c>
      <c r="D31" s="192">
        <v>5</v>
      </c>
      <c r="E31" s="193">
        <v>3</v>
      </c>
      <c r="F31" s="191">
        <v>6</v>
      </c>
      <c r="G31" s="192">
        <v>1</v>
      </c>
      <c r="H31" s="192">
        <v>12</v>
      </c>
      <c r="I31" s="192">
        <v>24</v>
      </c>
      <c r="J31" s="193">
        <v>13</v>
      </c>
      <c r="K31" s="192">
        <v>10</v>
      </c>
      <c r="L31" s="192">
        <v>5</v>
      </c>
      <c r="M31" s="192">
        <v>55</v>
      </c>
      <c r="N31" s="192">
        <v>15</v>
      </c>
      <c r="O31" s="192">
        <v>5</v>
      </c>
      <c r="P31" s="192">
        <v>10</v>
      </c>
      <c r="Q31" s="192">
        <v>40</v>
      </c>
      <c r="R31" s="192">
        <v>20</v>
      </c>
      <c r="S31" s="192">
        <v>24</v>
      </c>
      <c r="T31" s="192"/>
      <c r="U31" s="194">
        <f t="shared" si="0"/>
        <v>259</v>
      </c>
    </row>
    <row r="32" spans="2:21" ht="12.75">
      <c r="B32" s="167" t="s">
        <v>78</v>
      </c>
      <c r="C32" s="191"/>
      <c r="D32" s="192"/>
      <c r="E32" s="193"/>
      <c r="F32" s="191"/>
      <c r="G32" s="192"/>
      <c r="H32" s="192"/>
      <c r="I32" s="192">
        <v>5</v>
      </c>
      <c r="J32" s="193"/>
      <c r="K32" s="192"/>
      <c r="L32" s="192"/>
      <c r="M32" s="192"/>
      <c r="N32" s="192"/>
      <c r="O32" s="192"/>
      <c r="P32" s="192"/>
      <c r="Q32" s="192">
        <v>1</v>
      </c>
      <c r="R32" s="192"/>
      <c r="S32" s="192"/>
      <c r="T32" s="192"/>
      <c r="U32" s="194">
        <f t="shared" si="0"/>
        <v>6</v>
      </c>
    </row>
    <row r="33" spans="2:21" ht="12.75">
      <c r="B33" s="167" t="s">
        <v>150</v>
      </c>
      <c r="C33" s="191"/>
      <c r="D33" s="192"/>
      <c r="E33" s="193"/>
      <c r="F33" s="191"/>
      <c r="G33" s="192"/>
      <c r="H33" s="192"/>
      <c r="I33" s="192">
        <v>3</v>
      </c>
      <c r="J33" s="193"/>
      <c r="K33" s="192"/>
      <c r="L33" s="192">
        <v>1</v>
      </c>
      <c r="M33" s="192"/>
      <c r="N33" s="192"/>
      <c r="O33" s="192"/>
      <c r="P33" s="192"/>
      <c r="Q33" s="192"/>
      <c r="R33" s="192"/>
      <c r="S33" s="192"/>
      <c r="T33" s="192"/>
      <c r="U33" s="194">
        <f t="shared" si="0"/>
        <v>4</v>
      </c>
    </row>
    <row r="34" spans="2:21" ht="12.75">
      <c r="B34" s="167" t="s">
        <v>79</v>
      </c>
      <c r="C34" s="191"/>
      <c r="D34" s="192"/>
      <c r="E34" s="193">
        <v>2</v>
      </c>
      <c r="F34" s="191"/>
      <c r="G34" s="192"/>
      <c r="H34" s="192">
        <v>1</v>
      </c>
      <c r="I34" s="192"/>
      <c r="J34" s="193"/>
      <c r="K34" s="192"/>
      <c r="L34" s="192"/>
      <c r="M34" s="192"/>
      <c r="N34" s="192"/>
      <c r="O34" s="192"/>
      <c r="P34" s="192"/>
      <c r="Q34" s="192">
        <v>1</v>
      </c>
      <c r="R34" s="192"/>
      <c r="S34" s="192"/>
      <c r="T34" s="192"/>
      <c r="U34" s="194">
        <f t="shared" si="0"/>
        <v>4</v>
      </c>
    </row>
    <row r="35" spans="2:21" ht="12.75">
      <c r="B35" s="167" t="s">
        <v>51</v>
      </c>
      <c r="C35" s="191"/>
      <c r="D35" s="192"/>
      <c r="E35" s="193"/>
      <c r="F35" s="191"/>
      <c r="G35" s="192"/>
      <c r="H35" s="192"/>
      <c r="I35" s="192">
        <v>1</v>
      </c>
      <c r="J35" s="193"/>
      <c r="K35" s="192"/>
      <c r="L35" s="192"/>
      <c r="M35" s="192">
        <v>2</v>
      </c>
      <c r="N35" s="192"/>
      <c r="O35" s="192"/>
      <c r="P35" s="192"/>
      <c r="Q35" s="192"/>
      <c r="R35" s="192"/>
      <c r="S35" s="192"/>
      <c r="T35" s="192"/>
      <c r="U35" s="194">
        <f t="shared" si="0"/>
        <v>3</v>
      </c>
    </row>
    <row r="36" spans="2:21" ht="12.75">
      <c r="B36" s="167" t="s">
        <v>29</v>
      </c>
      <c r="C36" s="191"/>
      <c r="D36" s="192"/>
      <c r="E36" s="193"/>
      <c r="F36" s="191"/>
      <c r="G36" s="192"/>
      <c r="H36" s="192"/>
      <c r="I36" s="192"/>
      <c r="J36" s="193"/>
      <c r="K36" s="192"/>
      <c r="L36" s="192"/>
      <c r="M36" s="192"/>
      <c r="N36" s="192"/>
      <c r="O36" s="192"/>
      <c r="P36" s="192"/>
      <c r="Q36" s="192"/>
      <c r="R36" s="192"/>
      <c r="S36" s="192">
        <v>1</v>
      </c>
      <c r="T36" s="192"/>
      <c r="U36" s="194">
        <f t="shared" si="0"/>
        <v>1</v>
      </c>
    </row>
    <row r="37" spans="2:21" ht="12.75">
      <c r="B37" s="167" t="s">
        <v>55</v>
      </c>
      <c r="C37" s="191"/>
      <c r="D37" s="192">
        <v>1</v>
      </c>
      <c r="E37" s="193"/>
      <c r="F37" s="191"/>
      <c r="G37" s="192"/>
      <c r="H37" s="192"/>
      <c r="I37" s="192"/>
      <c r="J37" s="193"/>
      <c r="K37" s="192"/>
      <c r="L37" s="192"/>
      <c r="M37" s="192"/>
      <c r="N37" s="192">
        <v>1</v>
      </c>
      <c r="O37" s="192"/>
      <c r="P37" s="192"/>
      <c r="Q37" s="192"/>
      <c r="R37" s="192"/>
      <c r="S37" s="192">
        <v>1</v>
      </c>
      <c r="T37" s="192"/>
      <c r="U37" s="194">
        <f t="shared" si="0"/>
        <v>3</v>
      </c>
    </row>
    <row r="38" spans="2:21" ht="12.75">
      <c r="B38" s="167" t="s">
        <v>45</v>
      </c>
      <c r="C38" s="191"/>
      <c r="D38" s="192">
        <v>1</v>
      </c>
      <c r="E38" s="193">
        <v>1</v>
      </c>
      <c r="F38" s="191"/>
      <c r="G38" s="192">
        <v>3</v>
      </c>
      <c r="H38" s="192">
        <v>2</v>
      </c>
      <c r="I38" s="192"/>
      <c r="J38" s="193">
        <v>6</v>
      </c>
      <c r="K38" s="192">
        <v>1</v>
      </c>
      <c r="L38" s="192"/>
      <c r="M38" s="192">
        <v>4</v>
      </c>
      <c r="N38" s="192"/>
      <c r="O38" s="192">
        <v>1</v>
      </c>
      <c r="P38" s="192"/>
      <c r="Q38" s="192">
        <v>4</v>
      </c>
      <c r="R38" s="192">
        <v>1</v>
      </c>
      <c r="S38" s="192">
        <v>4</v>
      </c>
      <c r="T38" s="192"/>
      <c r="U38" s="194">
        <f t="shared" si="0"/>
        <v>28</v>
      </c>
    </row>
    <row r="39" spans="2:21" ht="12.75">
      <c r="B39" s="167" t="s">
        <v>80</v>
      </c>
      <c r="C39" s="191"/>
      <c r="D39" s="192">
        <v>8</v>
      </c>
      <c r="E39" s="193">
        <v>5</v>
      </c>
      <c r="F39" s="191">
        <v>4</v>
      </c>
      <c r="G39" s="192">
        <v>1</v>
      </c>
      <c r="H39" s="192">
        <v>3</v>
      </c>
      <c r="I39" s="192">
        <v>12</v>
      </c>
      <c r="J39" s="193">
        <v>3</v>
      </c>
      <c r="K39" s="192">
        <v>9</v>
      </c>
      <c r="L39" s="192">
        <v>4</v>
      </c>
      <c r="M39" s="192">
        <v>11</v>
      </c>
      <c r="N39" s="192">
        <v>9</v>
      </c>
      <c r="O39" s="192"/>
      <c r="P39" s="192"/>
      <c r="Q39" s="192">
        <v>8</v>
      </c>
      <c r="R39" s="192">
        <v>11</v>
      </c>
      <c r="S39" s="192">
        <v>15</v>
      </c>
      <c r="T39" s="192"/>
      <c r="U39" s="194">
        <f t="shared" si="0"/>
        <v>103</v>
      </c>
    </row>
    <row r="40" spans="2:21" ht="12.75">
      <c r="B40" s="167" t="s">
        <v>21</v>
      </c>
      <c r="C40" s="191">
        <v>4</v>
      </c>
      <c r="D40" s="192"/>
      <c r="E40" s="193">
        <v>1</v>
      </c>
      <c r="F40" s="191"/>
      <c r="G40" s="192">
        <v>2</v>
      </c>
      <c r="H40" s="192">
        <v>10</v>
      </c>
      <c r="I40" s="192">
        <v>4</v>
      </c>
      <c r="J40" s="193">
        <v>2</v>
      </c>
      <c r="K40" s="192">
        <v>1</v>
      </c>
      <c r="L40" s="192">
        <v>1</v>
      </c>
      <c r="M40" s="192">
        <v>5</v>
      </c>
      <c r="N40" s="192">
        <v>4</v>
      </c>
      <c r="O40" s="192">
        <v>1</v>
      </c>
      <c r="P40" s="192"/>
      <c r="Q40" s="192">
        <v>6</v>
      </c>
      <c r="R40" s="192">
        <v>1</v>
      </c>
      <c r="S40" s="192">
        <v>4</v>
      </c>
      <c r="T40" s="192"/>
      <c r="U40" s="194">
        <f t="shared" si="0"/>
        <v>46</v>
      </c>
    </row>
    <row r="41" spans="2:21" ht="12.75">
      <c r="B41" s="167" t="s">
        <v>122</v>
      </c>
      <c r="C41" s="191">
        <v>1</v>
      </c>
      <c r="D41" s="192">
        <v>1</v>
      </c>
      <c r="E41" s="193"/>
      <c r="F41" s="191">
        <v>2</v>
      </c>
      <c r="G41" s="192">
        <v>1</v>
      </c>
      <c r="H41" s="192">
        <v>6</v>
      </c>
      <c r="I41" s="192"/>
      <c r="J41" s="193">
        <v>7</v>
      </c>
      <c r="K41" s="192"/>
      <c r="L41" s="192"/>
      <c r="M41" s="192">
        <v>3</v>
      </c>
      <c r="N41" s="192"/>
      <c r="O41" s="192">
        <v>1</v>
      </c>
      <c r="P41" s="192">
        <v>2</v>
      </c>
      <c r="Q41" s="192">
        <v>4</v>
      </c>
      <c r="R41" s="192">
        <v>2</v>
      </c>
      <c r="S41" s="192">
        <v>19</v>
      </c>
      <c r="T41" s="192"/>
      <c r="U41" s="194">
        <f t="shared" si="0"/>
        <v>49</v>
      </c>
    </row>
    <row r="42" spans="2:21" ht="12.75">
      <c r="B42" s="167" t="s">
        <v>34</v>
      </c>
      <c r="C42" s="191"/>
      <c r="D42" s="192"/>
      <c r="E42" s="193">
        <v>3</v>
      </c>
      <c r="F42" s="191">
        <v>1</v>
      </c>
      <c r="G42" s="192"/>
      <c r="H42" s="192">
        <v>1</v>
      </c>
      <c r="I42" s="192">
        <v>1</v>
      </c>
      <c r="J42" s="193">
        <v>4</v>
      </c>
      <c r="K42" s="192"/>
      <c r="L42" s="192">
        <v>3</v>
      </c>
      <c r="M42" s="192">
        <v>5</v>
      </c>
      <c r="N42" s="192"/>
      <c r="O42" s="192"/>
      <c r="P42" s="192">
        <v>1</v>
      </c>
      <c r="Q42" s="192">
        <v>3</v>
      </c>
      <c r="R42" s="192"/>
      <c r="S42" s="192">
        <v>1</v>
      </c>
      <c r="T42" s="192"/>
      <c r="U42" s="194">
        <f t="shared" si="0"/>
        <v>23</v>
      </c>
    </row>
    <row r="43" spans="2:21" ht="12.75">
      <c r="B43" s="167" t="s">
        <v>119</v>
      </c>
      <c r="C43" s="191">
        <v>19</v>
      </c>
      <c r="D43" s="192">
        <v>35</v>
      </c>
      <c r="E43" s="193">
        <v>26</v>
      </c>
      <c r="F43" s="191">
        <v>26</v>
      </c>
      <c r="G43" s="192">
        <v>28</v>
      </c>
      <c r="H43" s="192">
        <v>30</v>
      </c>
      <c r="I43" s="192">
        <v>91</v>
      </c>
      <c r="J43" s="193">
        <v>13</v>
      </c>
      <c r="K43" s="192">
        <v>46</v>
      </c>
      <c r="L43" s="192">
        <v>61</v>
      </c>
      <c r="M43" s="192">
        <v>65</v>
      </c>
      <c r="N43" s="192">
        <v>48</v>
      </c>
      <c r="O43" s="192">
        <v>15</v>
      </c>
      <c r="P43" s="192">
        <v>22</v>
      </c>
      <c r="Q43" s="192">
        <v>47</v>
      </c>
      <c r="R43" s="192">
        <v>29</v>
      </c>
      <c r="S43" s="192">
        <v>9</v>
      </c>
      <c r="T43" s="192">
        <v>2</v>
      </c>
      <c r="U43" s="194">
        <f t="shared" si="0"/>
        <v>612</v>
      </c>
    </row>
    <row r="44" spans="2:21" ht="12.75">
      <c r="B44" s="167" t="s">
        <v>25</v>
      </c>
      <c r="C44" s="191">
        <v>2</v>
      </c>
      <c r="D44" s="192">
        <v>1</v>
      </c>
      <c r="E44" s="193">
        <v>6</v>
      </c>
      <c r="F44" s="191">
        <v>1</v>
      </c>
      <c r="G44" s="192">
        <v>2</v>
      </c>
      <c r="H44" s="192">
        <v>1</v>
      </c>
      <c r="I44" s="192">
        <v>9</v>
      </c>
      <c r="J44" s="193"/>
      <c r="K44" s="192"/>
      <c r="L44" s="192">
        <v>3</v>
      </c>
      <c r="M44" s="192">
        <v>13</v>
      </c>
      <c r="N44" s="192">
        <v>8</v>
      </c>
      <c r="O44" s="192"/>
      <c r="P44" s="192"/>
      <c r="Q44" s="192">
        <v>22</v>
      </c>
      <c r="R44" s="192">
        <v>8</v>
      </c>
      <c r="S44" s="192">
        <v>14</v>
      </c>
      <c r="T44" s="192"/>
      <c r="U44" s="194">
        <f t="shared" si="0"/>
        <v>90</v>
      </c>
    </row>
    <row r="45" spans="2:21" ht="12.75">
      <c r="B45" s="167" t="s">
        <v>148</v>
      </c>
      <c r="C45" s="191"/>
      <c r="D45" s="192"/>
      <c r="E45" s="193"/>
      <c r="F45" s="191"/>
      <c r="G45" s="192"/>
      <c r="H45" s="192"/>
      <c r="I45" s="192"/>
      <c r="J45" s="193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4">
        <f t="shared" si="0"/>
        <v>0</v>
      </c>
    </row>
    <row r="46" spans="2:21" ht="12.75">
      <c r="B46" s="167" t="s">
        <v>47</v>
      </c>
      <c r="C46" s="191"/>
      <c r="D46" s="192"/>
      <c r="E46" s="193"/>
      <c r="F46" s="191"/>
      <c r="G46" s="192"/>
      <c r="H46" s="192"/>
      <c r="I46" s="192"/>
      <c r="J46" s="193"/>
      <c r="K46" s="192"/>
      <c r="L46" s="192">
        <v>1</v>
      </c>
      <c r="M46" s="192">
        <v>4</v>
      </c>
      <c r="N46" s="192"/>
      <c r="O46" s="192"/>
      <c r="P46" s="192">
        <v>1</v>
      </c>
      <c r="Q46" s="192">
        <v>2</v>
      </c>
      <c r="R46" s="192"/>
      <c r="S46" s="192">
        <v>1</v>
      </c>
      <c r="T46" s="192"/>
      <c r="U46" s="194">
        <f t="shared" si="0"/>
        <v>9</v>
      </c>
    </row>
    <row r="47" spans="2:21" ht="12.75">
      <c r="B47" s="167" t="s">
        <v>27</v>
      </c>
      <c r="C47" s="191"/>
      <c r="D47" s="192"/>
      <c r="E47" s="193"/>
      <c r="F47" s="191"/>
      <c r="G47" s="192"/>
      <c r="H47" s="192">
        <v>2</v>
      </c>
      <c r="I47" s="192"/>
      <c r="J47" s="193">
        <v>1</v>
      </c>
      <c r="K47" s="192"/>
      <c r="L47" s="192"/>
      <c r="M47" s="192">
        <v>3</v>
      </c>
      <c r="N47" s="192"/>
      <c r="O47" s="192"/>
      <c r="P47" s="192">
        <v>1</v>
      </c>
      <c r="Q47" s="192">
        <v>6</v>
      </c>
      <c r="R47" s="192"/>
      <c r="S47" s="192">
        <v>3</v>
      </c>
      <c r="T47" s="192"/>
      <c r="U47" s="194">
        <f t="shared" si="0"/>
        <v>16</v>
      </c>
    </row>
    <row r="48" spans="2:21" ht="12.75">
      <c r="B48" s="167" t="s">
        <v>44</v>
      </c>
      <c r="C48" s="191">
        <v>8</v>
      </c>
      <c r="D48" s="192">
        <v>10</v>
      </c>
      <c r="E48" s="193">
        <v>5</v>
      </c>
      <c r="F48" s="191">
        <v>4</v>
      </c>
      <c r="G48" s="192">
        <v>15</v>
      </c>
      <c r="H48" s="192">
        <v>13</v>
      </c>
      <c r="I48" s="192">
        <v>13</v>
      </c>
      <c r="J48" s="193">
        <v>3</v>
      </c>
      <c r="K48" s="192">
        <v>7</v>
      </c>
      <c r="L48" s="192"/>
      <c r="M48" s="192"/>
      <c r="N48" s="192">
        <v>35</v>
      </c>
      <c r="O48" s="192">
        <v>3</v>
      </c>
      <c r="P48" s="192">
        <v>16</v>
      </c>
      <c r="Q48" s="192">
        <v>7</v>
      </c>
      <c r="R48" s="192">
        <v>3</v>
      </c>
      <c r="S48" s="192">
        <v>2</v>
      </c>
      <c r="T48" s="192"/>
      <c r="U48" s="194">
        <f t="shared" si="0"/>
        <v>144</v>
      </c>
    </row>
    <row r="49" spans="2:21" ht="12.75">
      <c r="B49" s="182"/>
      <c r="C49" s="195"/>
      <c r="D49" s="196"/>
      <c r="E49" s="197"/>
      <c r="F49" s="195"/>
      <c r="G49" s="196"/>
      <c r="H49" s="196"/>
      <c r="I49" s="196"/>
      <c r="J49" s="197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8"/>
    </row>
    <row r="50" spans="2:21" ht="12.75">
      <c r="B50" s="183" t="s">
        <v>130</v>
      </c>
      <c r="C50" s="199">
        <f aca="true" t="shared" si="1" ref="C50:U50">SUM(C10:C48)</f>
        <v>1201</v>
      </c>
      <c r="D50" s="200">
        <f t="shared" si="1"/>
        <v>1148</v>
      </c>
      <c r="E50" s="200">
        <f t="shared" si="1"/>
        <v>1563</v>
      </c>
      <c r="F50" s="199">
        <f t="shared" si="1"/>
        <v>987</v>
      </c>
      <c r="G50" s="200">
        <f t="shared" si="1"/>
        <v>1725</v>
      </c>
      <c r="H50" s="200">
        <f t="shared" si="1"/>
        <v>2162</v>
      </c>
      <c r="I50" s="200">
        <f t="shared" si="1"/>
        <v>2130</v>
      </c>
      <c r="J50" s="201">
        <f t="shared" si="1"/>
        <v>2380</v>
      </c>
      <c r="K50" s="200">
        <f t="shared" si="1"/>
        <v>1422</v>
      </c>
      <c r="L50" s="200">
        <f t="shared" si="1"/>
        <v>1780</v>
      </c>
      <c r="M50" s="200">
        <f>SUM(M10:M48)</f>
        <v>2612</v>
      </c>
      <c r="N50" s="200">
        <f t="shared" si="1"/>
        <v>2824</v>
      </c>
      <c r="O50" s="200">
        <f t="shared" si="1"/>
        <v>1148</v>
      </c>
      <c r="P50" s="200">
        <f t="shared" si="1"/>
        <v>1901</v>
      </c>
      <c r="Q50" s="200">
        <f t="shared" si="1"/>
        <v>2877</v>
      </c>
      <c r="R50" s="200">
        <f t="shared" si="1"/>
        <v>2165</v>
      </c>
      <c r="S50" s="200">
        <f t="shared" si="1"/>
        <v>1614</v>
      </c>
      <c r="T50" s="200">
        <f t="shared" si="1"/>
        <v>872</v>
      </c>
      <c r="U50" s="202">
        <f t="shared" si="1"/>
        <v>32511</v>
      </c>
    </row>
    <row r="51" spans="2:21" ht="12.75">
      <c r="B51" s="182"/>
      <c r="C51" s="195"/>
      <c r="D51" s="196"/>
      <c r="E51" s="197"/>
      <c r="F51" s="195"/>
      <c r="G51" s="196"/>
      <c r="H51" s="196"/>
      <c r="I51" s="196"/>
      <c r="J51" s="197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8"/>
    </row>
    <row r="52" spans="2:21" ht="12.75">
      <c r="B52" s="167" t="s">
        <v>123</v>
      </c>
      <c r="C52" s="191">
        <v>1</v>
      </c>
      <c r="D52" s="192"/>
      <c r="E52" s="193"/>
      <c r="F52" s="191">
        <v>2</v>
      </c>
      <c r="G52" s="192"/>
      <c r="H52" s="192"/>
      <c r="I52" s="192"/>
      <c r="J52" s="193">
        <v>1</v>
      </c>
      <c r="K52" s="192"/>
      <c r="L52" s="192">
        <v>4</v>
      </c>
      <c r="M52" s="192">
        <v>5</v>
      </c>
      <c r="N52" s="192">
        <v>2</v>
      </c>
      <c r="O52" s="203">
        <v>1</v>
      </c>
      <c r="P52" s="192">
        <v>1</v>
      </c>
      <c r="Q52" s="192"/>
      <c r="R52" s="192"/>
      <c r="S52" s="192">
        <v>6</v>
      </c>
      <c r="T52" s="192">
        <v>2</v>
      </c>
      <c r="U52" s="194">
        <f>SUM(C52:T52)</f>
        <v>25</v>
      </c>
    </row>
    <row r="53" spans="2:21" ht="12.75">
      <c r="B53" s="167" t="s">
        <v>154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/>
      <c r="M53" s="192"/>
      <c r="N53" s="192"/>
      <c r="O53" s="204"/>
      <c r="P53" s="192"/>
      <c r="Q53" s="192">
        <v>2</v>
      </c>
      <c r="R53" s="192"/>
      <c r="S53" s="192"/>
      <c r="T53" s="192"/>
      <c r="U53" s="194">
        <f aca="true" t="shared" si="2" ref="U53:U71">SUM(C53:T53)</f>
        <v>2</v>
      </c>
    </row>
    <row r="54" spans="2:21" ht="12.75">
      <c r="B54" s="167" t="s">
        <v>163</v>
      </c>
      <c r="C54" s="191"/>
      <c r="D54" s="192"/>
      <c r="E54" s="193"/>
      <c r="F54" s="191"/>
      <c r="G54" s="192"/>
      <c r="H54" s="192"/>
      <c r="I54" s="192"/>
      <c r="J54" s="193"/>
      <c r="K54" s="192"/>
      <c r="L54" s="192">
        <v>1</v>
      </c>
      <c r="M54" s="192"/>
      <c r="N54" s="192"/>
      <c r="O54" s="204"/>
      <c r="P54" s="192"/>
      <c r="Q54" s="192"/>
      <c r="R54" s="192"/>
      <c r="S54" s="192"/>
      <c r="T54" s="192"/>
      <c r="U54" s="194">
        <f t="shared" si="2"/>
        <v>1</v>
      </c>
    </row>
    <row r="55" spans="2:21" ht="12.75">
      <c r="B55" s="167" t="s">
        <v>110</v>
      </c>
      <c r="C55" s="191"/>
      <c r="D55" s="192"/>
      <c r="E55" s="193"/>
      <c r="F55" s="191"/>
      <c r="G55" s="192"/>
      <c r="H55" s="192"/>
      <c r="I55" s="192"/>
      <c r="J55" s="193"/>
      <c r="K55" s="192"/>
      <c r="L55" s="192"/>
      <c r="M55" s="192"/>
      <c r="N55" s="192"/>
      <c r="O55" s="192"/>
      <c r="P55" s="192">
        <v>1</v>
      </c>
      <c r="Q55" s="192"/>
      <c r="R55" s="192"/>
      <c r="S55" s="192"/>
      <c r="T55" s="192"/>
      <c r="U55" s="194">
        <f t="shared" si="2"/>
        <v>1</v>
      </c>
    </row>
    <row r="56" spans="2:21" ht="12.75">
      <c r="B56" s="167" t="s">
        <v>149</v>
      </c>
      <c r="C56" s="191"/>
      <c r="D56" s="192"/>
      <c r="E56" s="193"/>
      <c r="F56" s="191"/>
      <c r="G56" s="192"/>
      <c r="H56" s="192"/>
      <c r="I56" s="192"/>
      <c r="J56" s="193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4">
        <f t="shared" si="2"/>
        <v>0</v>
      </c>
    </row>
    <row r="57" spans="2:21" ht="12.75">
      <c r="B57" s="167" t="s">
        <v>136</v>
      </c>
      <c r="C57" s="191"/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4">
        <f t="shared" si="2"/>
        <v>0</v>
      </c>
    </row>
    <row r="58" spans="2:21" ht="12.75">
      <c r="B58" s="167" t="s">
        <v>77</v>
      </c>
      <c r="C58" s="191">
        <v>1</v>
      </c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>
        <v>1</v>
      </c>
      <c r="T58" s="192"/>
      <c r="U58" s="194">
        <f t="shared" si="2"/>
        <v>2</v>
      </c>
    </row>
    <row r="59" spans="2:21" ht="12.75">
      <c r="B59" s="167" t="s">
        <v>56</v>
      </c>
      <c r="C59" s="191"/>
      <c r="D59" s="192"/>
      <c r="E59" s="193"/>
      <c r="F59" s="191"/>
      <c r="G59" s="192"/>
      <c r="H59" s="192"/>
      <c r="I59" s="192"/>
      <c r="J59" s="193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4">
        <f t="shared" si="2"/>
        <v>0</v>
      </c>
    </row>
    <row r="60" spans="2:21" ht="12.75">
      <c r="B60" s="167" t="s">
        <v>139</v>
      </c>
      <c r="C60" s="191"/>
      <c r="D60" s="192"/>
      <c r="E60" s="193"/>
      <c r="F60" s="191"/>
      <c r="G60" s="192"/>
      <c r="H60" s="192">
        <v>2</v>
      </c>
      <c r="I60" s="192"/>
      <c r="J60" s="193"/>
      <c r="K60" s="192"/>
      <c r="L60" s="192">
        <v>2</v>
      </c>
      <c r="M60" s="192"/>
      <c r="N60" s="192"/>
      <c r="O60" s="192"/>
      <c r="P60" s="192"/>
      <c r="Q60" s="192"/>
      <c r="R60" s="192"/>
      <c r="S60" s="192"/>
      <c r="T60" s="192"/>
      <c r="U60" s="194">
        <f t="shared" si="2"/>
        <v>4</v>
      </c>
    </row>
    <row r="61" spans="2:21" ht="12.75">
      <c r="B61" s="167" t="s">
        <v>155</v>
      </c>
      <c r="C61" s="191"/>
      <c r="D61" s="192"/>
      <c r="E61" s="193"/>
      <c r="F61" s="191"/>
      <c r="G61" s="192">
        <v>1</v>
      </c>
      <c r="H61" s="192"/>
      <c r="I61" s="192">
        <v>1</v>
      </c>
      <c r="J61" s="193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4">
        <f t="shared" si="2"/>
        <v>2</v>
      </c>
    </row>
    <row r="62" spans="2:21" ht="12.75">
      <c r="B62" s="167" t="s">
        <v>68</v>
      </c>
      <c r="C62" s="191"/>
      <c r="D62" s="192"/>
      <c r="E62" s="193"/>
      <c r="F62" s="191"/>
      <c r="G62" s="192"/>
      <c r="H62" s="192">
        <v>10</v>
      </c>
      <c r="I62" s="192">
        <v>1</v>
      </c>
      <c r="J62" s="193"/>
      <c r="K62" s="192"/>
      <c r="L62" s="192">
        <v>2</v>
      </c>
      <c r="M62" s="192"/>
      <c r="N62" s="192"/>
      <c r="O62" s="192"/>
      <c r="P62" s="192"/>
      <c r="Q62" s="192">
        <v>1</v>
      </c>
      <c r="R62" s="192"/>
      <c r="S62" s="192"/>
      <c r="T62" s="192"/>
      <c r="U62" s="194">
        <f t="shared" si="2"/>
        <v>14</v>
      </c>
    </row>
    <row r="63" spans="2:21" ht="12.75">
      <c r="B63" s="167" t="s">
        <v>66</v>
      </c>
      <c r="C63" s="191"/>
      <c r="D63" s="192"/>
      <c r="E63" s="193"/>
      <c r="F63" s="191"/>
      <c r="G63" s="192"/>
      <c r="H63" s="192"/>
      <c r="I63" s="192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4">
        <f t="shared" si="2"/>
        <v>0</v>
      </c>
    </row>
    <row r="64" spans="2:21" ht="12.75">
      <c r="B64" s="167" t="s">
        <v>129</v>
      </c>
      <c r="C64" s="191"/>
      <c r="D64" s="192"/>
      <c r="E64" s="193"/>
      <c r="F64" s="191">
        <v>5</v>
      </c>
      <c r="G64" s="192"/>
      <c r="H64" s="192">
        <v>1</v>
      </c>
      <c r="I64" s="205"/>
      <c r="J64" s="193"/>
      <c r="K64" s="192">
        <v>1</v>
      </c>
      <c r="L64" s="192"/>
      <c r="M64" s="192"/>
      <c r="N64" s="192"/>
      <c r="O64" s="192"/>
      <c r="P64" s="192"/>
      <c r="Q64" s="192"/>
      <c r="R64" s="192"/>
      <c r="S64" s="192"/>
      <c r="T64" s="192"/>
      <c r="U64" s="194">
        <f t="shared" si="2"/>
        <v>7</v>
      </c>
    </row>
    <row r="65" spans="2:21" ht="12.75">
      <c r="B65" s="167" t="s">
        <v>19</v>
      </c>
      <c r="C65" s="191">
        <v>98</v>
      </c>
      <c r="D65" s="192">
        <v>114</v>
      </c>
      <c r="E65" s="193">
        <v>78</v>
      </c>
      <c r="F65" s="191">
        <v>241</v>
      </c>
      <c r="G65" s="192">
        <v>382</v>
      </c>
      <c r="H65" s="192">
        <v>477</v>
      </c>
      <c r="I65" s="192">
        <v>135</v>
      </c>
      <c r="J65" s="193">
        <v>21</v>
      </c>
      <c r="K65" s="192">
        <v>100</v>
      </c>
      <c r="L65" s="192">
        <v>203</v>
      </c>
      <c r="M65" s="192">
        <v>304</v>
      </c>
      <c r="N65" s="192">
        <v>70</v>
      </c>
      <c r="O65" s="192">
        <v>64</v>
      </c>
      <c r="P65" s="192">
        <v>130</v>
      </c>
      <c r="Q65" s="192">
        <v>120</v>
      </c>
      <c r="R65" s="192">
        <v>45</v>
      </c>
      <c r="S65" s="192">
        <v>113</v>
      </c>
      <c r="T65" s="192">
        <v>2</v>
      </c>
      <c r="U65" s="194">
        <f t="shared" si="2"/>
        <v>2697</v>
      </c>
    </row>
    <row r="66" spans="2:21" ht="12.75">
      <c r="B66" s="167" t="s">
        <v>124</v>
      </c>
      <c r="C66" s="191"/>
      <c r="D66" s="192"/>
      <c r="E66" s="193"/>
      <c r="F66" s="191"/>
      <c r="G66" s="192"/>
      <c r="H66" s="192"/>
      <c r="I66" s="192"/>
      <c r="J66" s="193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4">
        <f t="shared" si="2"/>
        <v>0</v>
      </c>
    </row>
    <row r="67" spans="2:21" ht="12.75">
      <c r="B67" s="167" t="s">
        <v>64</v>
      </c>
      <c r="C67" s="191">
        <v>1</v>
      </c>
      <c r="D67" s="192">
        <v>1</v>
      </c>
      <c r="E67" s="193">
        <v>1</v>
      </c>
      <c r="F67" s="191"/>
      <c r="G67" s="192"/>
      <c r="H67" s="192"/>
      <c r="I67" s="192"/>
      <c r="J67" s="193"/>
      <c r="K67" s="192"/>
      <c r="L67" s="192"/>
      <c r="M67" s="192">
        <v>1</v>
      </c>
      <c r="N67" s="192"/>
      <c r="O67" s="192"/>
      <c r="P67" s="192"/>
      <c r="Q67" s="192"/>
      <c r="R67" s="192"/>
      <c r="S67" s="192"/>
      <c r="T67" s="192"/>
      <c r="U67" s="194">
        <f t="shared" si="2"/>
        <v>4</v>
      </c>
    </row>
    <row r="68" spans="2:21" ht="12.75">
      <c r="B68" s="167" t="s">
        <v>157</v>
      </c>
      <c r="C68" s="191"/>
      <c r="D68" s="192"/>
      <c r="E68" s="193"/>
      <c r="F68" s="191"/>
      <c r="G68" s="192"/>
      <c r="H68" s="192"/>
      <c r="I68" s="192"/>
      <c r="J68" s="193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4">
        <f t="shared" si="2"/>
        <v>0</v>
      </c>
    </row>
    <row r="69" spans="2:21" ht="12.75">
      <c r="B69" s="167" t="s">
        <v>156</v>
      </c>
      <c r="C69" s="191"/>
      <c r="D69" s="192"/>
      <c r="E69" s="193"/>
      <c r="F69" s="191"/>
      <c r="G69" s="192">
        <v>1</v>
      </c>
      <c r="H69" s="192"/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4">
        <f t="shared" si="2"/>
        <v>1</v>
      </c>
    </row>
    <row r="70" spans="2:21" ht="12.75">
      <c r="B70" s="167" t="s">
        <v>26</v>
      </c>
      <c r="C70" s="191">
        <v>3</v>
      </c>
      <c r="D70" s="192">
        <v>7</v>
      </c>
      <c r="E70" s="193"/>
      <c r="F70" s="191">
        <v>4</v>
      </c>
      <c r="G70" s="192"/>
      <c r="H70" s="192">
        <v>5</v>
      </c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4">
        <f t="shared" si="2"/>
        <v>19</v>
      </c>
    </row>
    <row r="71" spans="2:21" ht="12.75">
      <c r="B71" s="167" t="s">
        <v>125</v>
      </c>
      <c r="C71" s="191"/>
      <c r="D71" s="192"/>
      <c r="E71" s="193"/>
      <c r="F71" s="191"/>
      <c r="G71" s="192"/>
      <c r="H71" s="192"/>
      <c r="I71" s="192"/>
      <c r="J71" s="193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4">
        <f t="shared" si="2"/>
        <v>0</v>
      </c>
    </row>
    <row r="72" spans="2:21" ht="12.75">
      <c r="B72" s="182"/>
      <c r="C72" s="195"/>
      <c r="D72" s="196"/>
      <c r="E72" s="197"/>
      <c r="F72" s="195"/>
      <c r="G72" s="196"/>
      <c r="H72" s="196"/>
      <c r="I72" s="196"/>
      <c r="J72" s="197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8"/>
    </row>
    <row r="73" spans="2:21" ht="12.75">
      <c r="B73" s="183" t="s">
        <v>131</v>
      </c>
      <c r="C73" s="199">
        <f aca="true" t="shared" si="3" ref="C73:U73">SUM(C52:C71)</f>
        <v>104</v>
      </c>
      <c r="D73" s="200">
        <f t="shared" si="3"/>
        <v>122</v>
      </c>
      <c r="E73" s="200">
        <f t="shared" si="3"/>
        <v>79</v>
      </c>
      <c r="F73" s="199">
        <f t="shared" si="3"/>
        <v>252</v>
      </c>
      <c r="G73" s="200">
        <f t="shared" si="3"/>
        <v>384</v>
      </c>
      <c r="H73" s="200">
        <f t="shared" si="3"/>
        <v>495</v>
      </c>
      <c r="I73" s="200">
        <f t="shared" si="3"/>
        <v>137</v>
      </c>
      <c r="J73" s="201">
        <f t="shared" si="3"/>
        <v>22</v>
      </c>
      <c r="K73" s="200">
        <f t="shared" si="3"/>
        <v>101</v>
      </c>
      <c r="L73" s="200">
        <f t="shared" si="3"/>
        <v>212</v>
      </c>
      <c r="M73" s="200">
        <f t="shared" si="3"/>
        <v>310</v>
      </c>
      <c r="N73" s="200">
        <f t="shared" si="3"/>
        <v>72</v>
      </c>
      <c r="O73" s="200">
        <f t="shared" si="3"/>
        <v>65</v>
      </c>
      <c r="P73" s="200">
        <f t="shared" si="3"/>
        <v>132</v>
      </c>
      <c r="Q73" s="200">
        <f t="shared" si="3"/>
        <v>123</v>
      </c>
      <c r="R73" s="200">
        <f t="shared" si="3"/>
        <v>45</v>
      </c>
      <c r="S73" s="200">
        <f t="shared" si="3"/>
        <v>120</v>
      </c>
      <c r="T73" s="200">
        <f t="shared" si="3"/>
        <v>4</v>
      </c>
      <c r="U73" s="202">
        <f t="shared" si="3"/>
        <v>2779</v>
      </c>
    </row>
    <row r="74" spans="2:21" ht="12.75">
      <c r="B74" s="182"/>
      <c r="C74" s="195"/>
      <c r="D74" s="196"/>
      <c r="E74" s="197"/>
      <c r="F74" s="195"/>
      <c r="G74" s="196"/>
      <c r="H74" s="196"/>
      <c r="I74" s="196"/>
      <c r="J74" s="197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8"/>
    </row>
    <row r="75" spans="2:21" ht="12.75">
      <c r="B75" s="167" t="s">
        <v>74</v>
      </c>
      <c r="C75" s="191"/>
      <c r="D75" s="192"/>
      <c r="E75" s="193"/>
      <c r="F75" s="191"/>
      <c r="G75" s="192"/>
      <c r="H75" s="192"/>
      <c r="I75" s="192"/>
      <c r="J75" s="193"/>
      <c r="K75" s="192"/>
      <c r="L75" s="192"/>
      <c r="M75" s="192"/>
      <c r="N75" s="192"/>
      <c r="O75" s="192"/>
      <c r="P75" s="192"/>
      <c r="Q75" s="192"/>
      <c r="R75" s="204"/>
      <c r="S75" s="192"/>
      <c r="T75" s="192"/>
      <c r="U75" s="194">
        <f>SUM(C75:T75)</f>
        <v>0</v>
      </c>
    </row>
    <row r="76" spans="2:21" ht="12.75">
      <c r="B76" s="167" t="s">
        <v>144</v>
      </c>
      <c r="C76" s="191"/>
      <c r="D76" s="192"/>
      <c r="E76" s="193"/>
      <c r="F76" s="191"/>
      <c r="G76" s="192"/>
      <c r="H76" s="192"/>
      <c r="I76" s="192"/>
      <c r="J76" s="193"/>
      <c r="K76" s="192"/>
      <c r="L76" s="192"/>
      <c r="M76" s="192"/>
      <c r="N76" s="192"/>
      <c r="O76" s="192"/>
      <c r="P76" s="192"/>
      <c r="Q76" s="192"/>
      <c r="R76" s="204"/>
      <c r="S76" s="192"/>
      <c r="T76" s="192"/>
      <c r="U76" s="194">
        <f aca="true" t="shared" si="4" ref="U76:U87">SUM(C76:T76)</f>
        <v>0</v>
      </c>
    </row>
    <row r="77" spans="2:21" ht="12.75">
      <c r="B77" s="167" t="s">
        <v>31</v>
      </c>
      <c r="C77" s="191">
        <v>1</v>
      </c>
      <c r="D77" s="192"/>
      <c r="E77" s="193">
        <v>2</v>
      </c>
      <c r="F77" s="191">
        <v>6</v>
      </c>
      <c r="G77" s="192">
        <v>1</v>
      </c>
      <c r="H77" s="192">
        <v>2</v>
      </c>
      <c r="I77" s="192">
        <v>6</v>
      </c>
      <c r="J77" s="193">
        <v>3</v>
      </c>
      <c r="K77" s="192"/>
      <c r="L77" s="192">
        <v>3</v>
      </c>
      <c r="M77" s="192">
        <v>1</v>
      </c>
      <c r="N77" s="192">
        <v>4</v>
      </c>
      <c r="O77" s="192">
        <v>4</v>
      </c>
      <c r="P77" s="192">
        <v>1</v>
      </c>
      <c r="Q77" s="192">
        <v>4</v>
      </c>
      <c r="R77" s="203">
        <v>1</v>
      </c>
      <c r="S77" s="192">
        <v>12</v>
      </c>
      <c r="T77" s="192"/>
      <c r="U77" s="194">
        <f t="shared" si="4"/>
        <v>51</v>
      </c>
    </row>
    <row r="78" spans="2:21" ht="12.75">
      <c r="B78" s="167" t="s">
        <v>53</v>
      </c>
      <c r="C78" s="191"/>
      <c r="D78" s="192"/>
      <c r="E78" s="193"/>
      <c r="F78" s="191"/>
      <c r="G78" s="192"/>
      <c r="H78" s="192"/>
      <c r="I78" s="192"/>
      <c r="J78" s="193"/>
      <c r="K78" s="192"/>
      <c r="L78" s="192"/>
      <c r="M78" s="192"/>
      <c r="N78" s="192">
        <v>1</v>
      </c>
      <c r="O78" s="192"/>
      <c r="P78" s="192">
        <v>1</v>
      </c>
      <c r="Q78" s="192"/>
      <c r="R78" s="203"/>
      <c r="S78" s="192">
        <v>1</v>
      </c>
      <c r="T78" s="192"/>
      <c r="U78" s="194">
        <f t="shared" si="4"/>
        <v>3</v>
      </c>
    </row>
    <row r="79" spans="2:21" ht="12.75">
      <c r="B79" s="167" t="s">
        <v>41</v>
      </c>
      <c r="C79" s="191">
        <v>2</v>
      </c>
      <c r="D79" s="192"/>
      <c r="E79" s="193"/>
      <c r="F79" s="191"/>
      <c r="G79" s="192"/>
      <c r="H79" s="192">
        <v>1</v>
      </c>
      <c r="I79" s="192">
        <v>1</v>
      </c>
      <c r="J79" s="193">
        <v>1</v>
      </c>
      <c r="K79" s="192"/>
      <c r="L79" s="192">
        <v>3</v>
      </c>
      <c r="M79" s="192">
        <v>2</v>
      </c>
      <c r="N79" s="192"/>
      <c r="O79" s="192"/>
      <c r="P79" s="192"/>
      <c r="Q79" s="192">
        <v>1</v>
      </c>
      <c r="R79" s="203"/>
      <c r="S79" s="192">
        <v>2</v>
      </c>
      <c r="T79" s="192">
        <v>3</v>
      </c>
      <c r="U79" s="194">
        <f t="shared" si="4"/>
        <v>16</v>
      </c>
    </row>
    <row r="80" spans="2:21" ht="12.75">
      <c r="B80" s="167" t="s">
        <v>151</v>
      </c>
      <c r="C80" s="191"/>
      <c r="D80" s="192">
        <v>1</v>
      </c>
      <c r="E80" s="193"/>
      <c r="F80" s="191"/>
      <c r="G80" s="192"/>
      <c r="H80" s="192"/>
      <c r="I80" s="192"/>
      <c r="J80" s="193"/>
      <c r="K80" s="192"/>
      <c r="L80" s="192"/>
      <c r="M80" s="192">
        <v>1</v>
      </c>
      <c r="N80" s="192"/>
      <c r="O80" s="192"/>
      <c r="P80" s="192"/>
      <c r="Q80" s="192"/>
      <c r="R80" s="203"/>
      <c r="S80" s="192"/>
      <c r="T80" s="192"/>
      <c r="U80" s="194">
        <f t="shared" si="4"/>
        <v>2</v>
      </c>
    </row>
    <row r="81" spans="2:21" ht="12.75">
      <c r="B81" s="167" t="s">
        <v>32</v>
      </c>
      <c r="C81" s="191"/>
      <c r="D81" s="192"/>
      <c r="E81" s="193"/>
      <c r="F81" s="191"/>
      <c r="G81" s="192"/>
      <c r="H81" s="192">
        <v>2</v>
      </c>
      <c r="I81" s="192"/>
      <c r="J81" s="193"/>
      <c r="K81" s="192"/>
      <c r="L81" s="192"/>
      <c r="M81" s="192"/>
      <c r="N81" s="192"/>
      <c r="O81" s="192"/>
      <c r="P81" s="192"/>
      <c r="Q81" s="192"/>
      <c r="R81" s="203"/>
      <c r="S81" s="192"/>
      <c r="T81" s="192"/>
      <c r="U81" s="194">
        <f t="shared" si="4"/>
        <v>2</v>
      </c>
    </row>
    <row r="82" spans="2:21" ht="12.75">
      <c r="B82" s="167" t="s">
        <v>85</v>
      </c>
      <c r="C82" s="191">
        <v>1</v>
      </c>
      <c r="D82" s="192">
        <v>3</v>
      </c>
      <c r="E82" s="193">
        <v>1</v>
      </c>
      <c r="F82" s="191"/>
      <c r="G82" s="192">
        <v>2</v>
      </c>
      <c r="H82" s="192">
        <v>3</v>
      </c>
      <c r="I82" s="192">
        <v>2</v>
      </c>
      <c r="J82" s="193"/>
      <c r="K82" s="192"/>
      <c r="L82" s="192"/>
      <c r="M82" s="192"/>
      <c r="N82" s="192"/>
      <c r="O82" s="192"/>
      <c r="P82" s="192"/>
      <c r="Q82" s="192"/>
      <c r="R82" s="203"/>
      <c r="S82" s="192">
        <v>2</v>
      </c>
      <c r="T82" s="192"/>
      <c r="U82" s="194">
        <f t="shared" si="4"/>
        <v>14</v>
      </c>
    </row>
    <row r="83" spans="2:21" ht="12.75">
      <c r="B83" s="167" t="s">
        <v>160</v>
      </c>
      <c r="C83" s="191"/>
      <c r="D83" s="192"/>
      <c r="E83" s="193"/>
      <c r="F83" s="191"/>
      <c r="G83" s="192"/>
      <c r="H83" s="192"/>
      <c r="I83" s="192"/>
      <c r="J83" s="193"/>
      <c r="K83" s="192"/>
      <c r="L83" s="192"/>
      <c r="M83" s="192">
        <v>1</v>
      </c>
      <c r="N83" s="192"/>
      <c r="O83" s="192"/>
      <c r="P83" s="192"/>
      <c r="Q83" s="192"/>
      <c r="R83" s="203"/>
      <c r="S83" s="192"/>
      <c r="T83" s="192"/>
      <c r="U83" s="194">
        <f t="shared" si="4"/>
        <v>1</v>
      </c>
    </row>
    <row r="84" spans="2:21" ht="12.75">
      <c r="B84" s="167" t="s">
        <v>18</v>
      </c>
      <c r="C84" s="191"/>
      <c r="D84" s="192">
        <v>1</v>
      </c>
      <c r="E84" s="193"/>
      <c r="F84" s="191"/>
      <c r="G84" s="192"/>
      <c r="H84" s="192">
        <v>8</v>
      </c>
      <c r="I84" s="192">
        <v>3</v>
      </c>
      <c r="J84" s="193"/>
      <c r="K84" s="192"/>
      <c r="L84" s="192"/>
      <c r="M84" s="192">
        <v>1</v>
      </c>
      <c r="N84" s="192"/>
      <c r="O84" s="192">
        <v>1</v>
      </c>
      <c r="P84" s="192"/>
      <c r="Q84" s="192">
        <v>5</v>
      </c>
      <c r="R84" s="203"/>
      <c r="S84" s="192">
        <v>2</v>
      </c>
      <c r="T84" s="192">
        <v>1</v>
      </c>
      <c r="U84" s="194">
        <f t="shared" si="4"/>
        <v>22</v>
      </c>
    </row>
    <row r="85" spans="2:21" ht="12.75">
      <c r="B85" s="167" t="s">
        <v>145</v>
      </c>
      <c r="C85" s="191"/>
      <c r="D85" s="192"/>
      <c r="E85" s="193"/>
      <c r="F85" s="191"/>
      <c r="G85" s="192"/>
      <c r="H85" s="192"/>
      <c r="I85" s="192"/>
      <c r="J85" s="193"/>
      <c r="K85" s="192"/>
      <c r="L85" s="192"/>
      <c r="M85" s="192"/>
      <c r="N85" s="192"/>
      <c r="O85" s="192"/>
      <c r="P85" s="192"/>
      <c r="Q85" s="192"/>
      <c r="R85" s="203"/>
      <c r="S85" s="192"/>
      <c r="T85" s="192"/>
      <c r="U85" s="194">
        <f t="shared" si="4"/>
        <v>0</v>
      </c>
    </row>
    <row r="86" spans="2:21" ht="12.75">
      <c r="B86" s="167" t="s">
        <v>161</v>
      </c>
      <c r="C86" s="191"/>
      <c r="D86" s="192"/>
      <c r="E86" s="193"/>
      <c r="F86" s="191"/>
      <c r="G86" s="192"/>
      <c r="H86" s="192"/>
      <c r="I86" s="192"/>
      <c r="J86" s="193"/>
      <c r="K86" s="192"/>
      <c r="L86" s="192"/>
      <c r="M86" s="192">
        <v>1</v>
      </c>
      <c r="N86" s="192"/>
      <c r="O86" s="192"/>
      <c r="P86" s="192"/>
      <c r="Q86" s="192"/>
      <c r="R86" s="203"/>
      <c r="S86" s="192"/>
      <c r="T86" s="192"/>
      <c r="U86" s="194">
        <f t="shared" si="4"/>
        <v>1</v>
      </c>
    </row>
    <row r="87" spans="2:21" ht="12.75">
      <c r="B87" s="167" t="s">
        <v>23</v>
      </c>
      <c r="C87" s="191">
        <v>1</v>
      </c>
      <c r="D87" s="192">
        <v>1</v>
      </c>
      <c r="E87" s="193">
        <v>1</v>
      </c>
      <c r="F87" s="191">
        <v>4</v>
      </c>
      <c r="G87" s="192">
        <v>27</v>
      </c>
      <c r="H87" s="192">
        <v>4</v>
      </c>
      <c r="I87" s="192"/>
      <c r="J87" s="193"/>
      <c r="K87" s="192">
        <v>3</v>
      </c>
      <c r="L87" s="192">
        <v>2</v>
      </c>
      <c r="M87" s="192">
        <v>24</v>
      </c>
      <c r="N87" s="192">
        <v>6</v>
      </c>
      <c r="O87" s="192">
        <v>1</v>
      </c>
      <c r="P87" s="192">
        <v>8</v>
      </c>
      <c r="Q87" s="192">
        <v>12</v>
      </c>
      <c r="R87" s="192">
        <v>1</v>
      </c>
      <c r="S87" s="192">
        <v>2</v>
      </c>
      <c r="T87" s="192"/>
      <c r="U87" s="194">
        <f t="shared" si="4"/>
        <v>97</v>
      </c>
    </row>
    <row r="88" spans="2:21" ht="12.75">
      <c r="B88" s="182"/>
      <c r="C88" s="195"/>
      <c r="D88" s="196"/>
      <c r="E88" s="197"/>
      <c r="F88" s="195"/>
      <c r="G88" s="196"/>
      <c r="H88" s="196"/>
      <c r="I88" s="196"/>
      <c r="J88" s="197"/>
      <c r="K88" s="196"/>
      <c r="L88" s="196"/>
      <c r="M88" s="196"/>
      <c r="N88" s="196"/>
      <c r="O88" s="196"/>
      <c r="P88" s="196"/>
      <c r="Q88" s="196"/>
      <c r="R88" s="206"/>
      <c r="S88" s="196"/>
      <c r="T88" s="196"/>
      <c r="U88" s="198"/>
    </row>
    <row r="89" spans="2:21" ht="12.75">
      <c r="B89" s="183" t="s">
        <v>135</v>
      </c>
      <c r="C89" s="195"/>
      <c r="D89" s="196"/>
      <c r="E89" s="197"/>
      <c r="F89" s="195"/>
      <c r="G89" s="196"/>
      <c r="H89" s="196"/>
      <c r="I89" s="196"/>
      <c r="J89" s="197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8"/>
    </row>
    <row r="90" spans="2:21" ht="12.75">
      <c r="B90" s="184" t="s">
        <v>134</v>
      </c>
      <c r="C90" s="199">
        <f aca="true" t="shared" si="5" ref="C90:U90">SUM(C75:C87)</f>
        <v>5</v>
      </c>
      <c r="D90" s="200">
        <f t="shared" si="5"/>
        <v>6</v>
      </c>
      <c r="E90" s="200">
        <f t="shared" si="5"/>
        <v>4</v>
      </c>
      <c r="F90" s="199">
        <f t="shared" si="5"/>
        <v>10</v>
      </c>
      <c r="G90" s="200">
        <f t="shared" si="5"/>
        <v>30</v>
      </c>
      <c r="H90" s="200">
        <f t="shared" si="5"/>
        <v>20</v>
      </c>
      <c r="I90" s="200">
        <f t="shared" si="5"/>
        <v>12</v>
      </c>
      <c r="J90" s="201">
        <f t="shared" si="5"/>
        <v>4</v>
      </c>
      <c r="K90" s="200">
        <f t="shared" si="5"/>
        <v>3</v>
      </c>
      <c r="L90" s="200">
        <f t="shared" si="5"/>
        <v>8</v>
      </c>
      <c r="M90" s="200">
        <f>SUM(M75:M87)</f>
        <v>31</v>
      </c>
      <c r="N90" s="200">
        <f t="shared" si="5"/>
        <v>11</v>
      </c>
      <c r="O90" s="200">
        <f t="shared" si="5"/>
        <v>6</v>
      </c>
      <c r="P90" s="200">
        <f t="shared" si="5"/>
        <v>10</v>
      </c>
      <c r="Q90" s="200">
        <f t="shared" si="5"/>
        <v>22</v>
      </c>
      <c r="R90" s="200">
        <f t="shared" si="5"/>
        <v>2</v>
      </c>
      <c r="S90" s="200">
        <f t="shared" si="5"/>
        <v>21</v>
      </c>
      <c r="T90" s="200">
        <f t="shared" si="5"/>
        <v>4</v>
      </c>
      <c r="U90" s="202">
        <f t="shared" si="5"/>
        <v>209</v>
      </c>
    </row>
    <row r="91" spans="2:21" ht="12.75">
      <c r="B91" s="182"/>
      <c r="C91" s="195"/>
      <c r="D91" s="196"/>
      <c r="E91" s="197"/>
      <c r="F91" s="195"/>
      <c r="G91" s="196"/>
      <c r="H91" s="196"/>
      <c r="I91" s="196"/>
      <c r="J91" s="197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8"/>
    </row>
    <row r="92" spans="2:21" ht="12.75">
      <c r="B92" s="167" t="s">
        <v>30</v>
      </c>
      <c r="C92" s="191">
        <v>7</v>
      </c>
      <c r="D92" s="192">
        <v>18</v>
      </c>
      <c r="E92" s="193">
        <v>3</v>
      </c>
      <c r="F92" s="191">
        <v>13</v>
      </c>
      <c r="G92" s="192">
        <v>8</v>
      </c>
      <c r="H92" s="192">
        <v>13</v>
      </c>
      <c r="I92" s="192">
        <v>15</v>
      </c>
      <c r="J92" s="193">
        <v>5</v>
      </c>
      <c r="K92" s="192">
        <v>16</v>
      </c>
      <c r="L92" s="192">
        <v>16</v>
      </c>
      <c r="M92" s="192">
        <v>25</v>
      </c>
      <c r="N92" s="192">
        <v>30</v>
      </c>
      <c r="O92" s="192">
        <v>7</v>
      </c>
      <c r="P92" s="192">
        <v>21</v>
      </c>
      <c r="Q92" s="192">
        <v>25</v>
      </c>
      <c r="R92" s="192">
        <v>16</v>
      </c>
      <c r="S92" s="192">
        <v>13</v>
      </c>
      <c r="T92" s="192">
        <v>1</v>
      </c>
      <c r="U92" s="194">
        <f>SUM(C92:T92)</f>
        <v>252</v>
      </c>
    </row>
    <row r="93" spans="2:21" ht="12.75">
      <c r="B93" s="167" t="s">
        <v>70</v>
      </c>
      <c r="C93" s="191">
        <v>1</v>
      </c>
      <c r="D93" s="192">
        <v>3</v>
      </c>
      <c r="E93" s="193">
        <v>3</v>
      </c>
      <c r="F93" s="191">
        <v>5</v>
      </c>
      <c r="G93" s="192">
        <v>3</v>
      </c>
      <c r="H93" s="192"/>
      <c r="I93" s="192"/>
      <c r="J93" s="193">
        <v>1</v>
      </c>
      <c r="K93" s="192"/>
      <c r="L93" s="192">
        <v>5</v>
      </c>
      <c r="M93" s="192">
        <v>1</v>
      </c>
      <c r="N93" s="192">
        <v>6</v>
      </c>
      <c r="O93" s="192"/>
      <c r="P93" s="192"/>
      <c r="Q93" s="192">
        <v>4</v>
      </c>
      <c r="R93" s="192">
        <v>3</v>
      </c>
      <c r="S93" s="192">
        <v>2</v>
      </c>
      <c r="T93" s="192">
        <v>1</v>
      </c>
      <c r="U93" s="194">
        <f aca="true" t="shared" si="6" ref="U93:U101">SUM(C93:T93)</f>
        <v>38</v>
      </c>
    </row>
    <row r="94" spans="2:21" ht="12.75">
      <c r="B94" s="167" t="s">
        <v>16</v>
      </c>
      <c r="C94" s="191">
        <v>1</v>
      </c>
      <c r="D94" s="192">
        <v>9</v>
      </c>
      <c r="E94" s="193">
        <v>7</v>
      </c>
      <c r="F94" s="191">
        <v>4</v>
      </c>
      <c r="G94" s="192">
        <v>1</v>
      </c>
      <c r="H94" s="192">
        <v>2</v>
      </c>
      <c r="I94" s="192">
        <v>12</v>
      </c>
      <c r="J94" s="193">
        <v>3</v>
      </c>
      <c r="K94" s="192"/>
      <c r="L94" s="192">
        <v>4</v>
      </c>
      <c r="M94" s="192">
        <v>13</v>
      </c>
      <c r="N94" s="192">
        <v>2</v>
      </c>
      <c r="O94" s="192">
        <v>3</v>
      </c>
      <c r="P94" s="192">
        <v>11</v>
      </c>
      <c r="Q94" s="192">
        <v>15</v>
      </c>
      <c r="R94" s="192">
        <v>2</v>
      </c>
      <c r="S94" s="192">
        <v>11</v>
      </c>
      <c r="T94" s="192">
        <v>1</v>
      </c>
      <c r="U94" s="194">
        <f t="shared" si="6"/>
        <v>101</v>
      </c>
    </row>
    <row r="95" spans="2:21" ht="12.75">
      <c r="B95" s="167" t="s">
        <v>75</v>
      </c>
      <c r="C95" s="191">
        <v>25</v>
      </c>
      <c r="D95" s="192">
        <v>28</v>
      </c>
      <c r="E95" s="193">
        <v>9</v>
      </c>
      <c r="F95" s="191">
        <v>11</v>
      </c>
      <c r="G95" s="192">
        <v>29</v>
      </c>
      <c r="H95" s="192">
        <v>20</v>
      </c>
      <c r="I95" s="192">
        <v>24</v>
      </c>
      <c r="J95" s="193">
        <v>9</v>
      </c>
      <c r="K95" s="192">
        <v>10</v>
      </c>
      <c r="L95" s="192">
        <v>18</v>
      </c>
      <c r="M95" s="192">
        <v>27</v>
      </c>
      <c r="N95" s="192">
        <v>11</v>
      </c>
      <c r="O95" s="192">
        <v>7</v>
      </c>
      <c r="P95" s="192">
        <v>13</v>
      </c>
      <c r="Q95" s="192">
        <v>23</v>
      </c>
      <c r="R95" s="192">
        <v>13</v>
      </c>
      <c r="S95" s="192"/>
      <c r="T95" s="192"/>
      <c r="U95" s="194">
        <f t="shared" si="6"/>
        <v>277</v>
      </c>
    </row>
    <row r="96" spans="2:21" ht="12.75">
      <c r="B96" s="167" t="s">
        <v>69</v>
      </c>
      <c r="C96" s="191">
        <v>7</v>
      </c>
      <c r="D96" s="192">
        <v>4</v>
      </c>
      <c r="E96" s="193">
        <v>6</v>
      </c>
      <c r="F96" s="191">
        <v>8</v>
      </c>
      <c r="G96" s="192">
        <v>16</v>
      </c>
      <c r="H96" s="192">
        <v>22</v>
      </c>
      <c r="I96" s="192">
        <v>22</v>
      </c>
      <c r="J96" s="193">
        <v>5</v>
      </c>
      <c r="K96" s="192">
        <v>8</v>
      </c>
      <c r="L96" s="192">
        <v>15</v>
      </c>
      <c r="M96" s="192">
        <v>26</v>
      </c>
      <c r="N96" s="192">
        <v>6</v>
      </c>
      <c r="O96" s="192">
        <v>2</v>
      </c>
      <c r="P96" s="192">
        <v>11</v>
      </c>
      <c r="Q96" s="192">
        <v>6</v>
      </c>
      <c r="R96" s="192">
        <v>16</v>
      </c>
      <c r="S96" s="192">
        <v>8</v>
      </c>
      <c r="T96" s="192"/>
      <c r="U96" s="194">
        <f t="shared" si="6"/>
        <v>188</v>
      </c>
    </row>
    <row r="97" spans="2:21" ht="12.75">
      <c r="B97" s="167" t="s">
        <v>83</v>
      </c>
      <c r="C97" s="191">
        <v>2</v>
      </c>
      <c r="D97" s="192"/>
      <c r="E97" s="193">
        <v>1</v>
      </c>
      <c r="F97" s="191">
        <v>2</v>
      </c>
      <c r="G97" s="192">
        <v>6</v>
      </c>
      <c r="H97" s="192">
        <v>5</v>
      </c>
      <c r="I97" s="192">
        <v>2</v>
      </c>
      <c r="J97" s="193">
        <v>1</v>
      </c>
      <c r="K97" s="192">
        <v>5</v>
      </c>
      <c r="L97" s="192">
        <v>11</v>
      </c>
      <c r="M97" s="192">
        <v>2</v>
      </c>
      <c r="N97" s="192"/>
      <c r="O97" s="192"/>
      <c r="P97" s="192">
        <v>3</v>
      </c>
      <c r="Q97" s="192">
        <v>2</v>
      </c>
      <c r="R97" s="192">
        <v>2</v>
      </c>
      <c r="S97" s="192">
        <v>1</v>
      </c>
      <c r="T97" s="192"/>
      <c r="U97" s="194">
        <f t="shared" si="6"/>
        <v>45</v>
      </c>
    </row>
    <row r="98" spans="2:21" ht="12.75">
      <c r="B98" s="167" t="s">
        <v>37</v>
      </c>
      <c r="C98" s="191">
        <v>3</v>
      </c>
      <c r="D98" s="192"/>
      <c r="E98" s="193">
        <v>4</v>
      </c>
      <c r="F98" s="191">
        <v>4</v>
      </c>
      <c r="G98" s="192">
        <v>1</v>
      </c>
      <c r="H98" s="192">
        <v>6</v>
      </c>
      <c r="I98" s="192">
        <v>9</v>
      </c>
      <c r="J98" s="193">
        <v>1</v>
      </c>
      <c r="K98" s="192">
        <v>2</v>
      </c>
      <c r="L98" s="192">
        <v>2</v>
      </c>
      <c r="M98" s="192">
        <v>6</v>
      </c>
      <c r="N98" s="192">
        <v>1</v>
      </c>
      <c r="O98" s="192">
        <v>2</v>
      </c>
      <c r="P98" s="192">
        <v>6</v>
      </c>
      <c r="Q98" s="192">
        <v>7</v>
      </c>
      <c r="R98" s="192">
        <v>2</v>
      </c>
      <c r="S98" s="192">
        <v>3</v>
      </c>
      <c r="T98" s="192"/>
      <c r="U98" s="194">
        <f t="shared" si="6"/>
        <v>59</v>
      </c>
    </row>
    <row r="99" spans="2:21" ht="12.75">
      <c r="B99" s="167" t="s">
        <v>82</v>
      </c>
      <c r="C99" s="191">
        <v>2</v>
      </c>
      <c r="D99" s="192">
        <v>2</v>
      </c>
      <c r="E99" s="193">
        <v>6</v>
      </c>
      <c r="F99" s="191">
        <v>2</v>
      </c>
      <c r="G99" s="192">
        <v>2</v>
      </c>
      <c r="H99" s="192">
        <v>2</v>
      </c>
      <c r="I99" s="192">
        <v>7</v>
      </c>
      <c r="J99" s="193">
        <v>1</v>
      </c>
      <c r="K99" s="192">
        <v>1</v>
      </c>
      <c r="L99" s="192">
        <v>7</v>
      </c>
      <c r="M99" s="192">
        <v>16</v>
      </c>
      <c r="N99" s="192">
        <v>5</v>
      </c>
      <c r="O99" s="192">
        <v>2</v>
      </c>
      <c r="P99" s="192"/>
      <c r="Q99" s="192">
        <v>21</v>
      </c>
      <c r="R99" s="192">
        <v>3</v>
      </c>
      <c r="S99" s="192">
        <v>6</v>
      </c>
      <c r="T99" s="192"/>
      <c r="U99" s="194">
        <f t="shared" si="6"/>
        <v>85</v>
      </c>
    </row>
    <row r="100" spans="2:21" ht="12.75">
      <c r="B100" s="167" t="s">
        <v>81</v>
      </c>
      <c r="C100" s="191"/>
      <c r="D100" s="192">
        <v>1</v>
      </c>
      <c r="E100" s="193">
        <v>1</v>
      </c>
      <c r="F100" s="191">
        <v>6</v>
      </c>
      <c r="G100" s="192">
        <v>2</v>
      </c>
      <c r="H100" s="192">
        <v>3</v>
      </c>
      <c r="I100" s="192">
        <v>7</v>
      </c>
      <c r="J100" s="193"/>
      <c r="K100" s="192">
        <v>1</v>
      </c>
      <c r="L100" s="192">
        <v>3</v>
      </c>
      <c r="M100" s="192">
        <v>5</v>
      </c>
      <c r="N100" s="192"/>
      <c r="O100" s="192"/>
      <c r="P100" s="192">
        <v>3</v>
      </c>
      <c r="Q100" s="192">
        <v>3</v>
      </c>
      <c r="R100" s="192">
        <v>10</v>
      </c>
      <c r="S100" s="192"/>
      <c r="T100" s="192"/>
      <c r="U100" s="194">
        <f t="shared" si="6"/>
        <v>45</v>
      </c>
    </row>
    <row r="101" spans="2:21" ht="12.75">
      <c r="B101" s="167" t="s">
        <v>40</v>
      </c>
      <c r="C101" s="191"/>
      <c r="D101" s="192"/>
      <c r="E101" s="193"/>
      <c r="F101" s="191">
        <v>6</v>
      </c>
      <c r="G101" s="192"/>
      <c r="H101" s="192">
        <v>14</v>
      </c>
      <c r="I101" s="192">
        <v>8</v>
      </c>
      <c r="J101" s="193">
        <v>2</v>
      </c>
      <c r="K101" s="192">
        <v>9</v>
      </c>
      <c r="L101" s="192">
        <v>9</v>
      </c>
      <c r="M101" s="192">
        <v>6</v>
      </c>
      <c r="N101" s="192"/>
      <c r="O101" s="192">
        <v>2</v>
      </c>
      <c r="P101" s="192">
        <v>5</v>
      </c>
      <c r="Q101" s="192">
        <v>8</v>
      </c>
      <c r="R101" s="192">
        <v>2</v>
      </c>
      <c r="S101" s="192">
        <v>3</v>
      </c>
      <c r="T101" s="192"/>
      <c r="U101" s="194">
        <f t="shared" si="6"/>
        <v>74</v>
      </c>
    </row>
    <row r="102" spans="2:21" ht="12.75">
      <c r="B102" s="182"/>
      <c r="C102" s="195"/>
      <c r="D102" s="196"/>
      <c r="E102" s="197"/>
      <c r="F102" s="195"/>
      <c r="G102" s="196"/>
      <c r="H102" s="196"/>
      <c r="I102" s="196"/>
      <c r="J102" s="197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8"/>
    </row>
    <row r="103" spans="2:21" ht="12.75">
      <c r="B103" s="183" t="s">
        <v>132</v>
      </c>
      <c r="C103" s="199">
        <f aca="true" t="shared" si="7" ref="C103:T103">SUM(C92:C102)</f>
        <v>48</v>
      </c>
      <c r="D103" s="200">
        <f t="shared" si="7"/>
        <v>65</v>
      </c>
      <c r="E103" s="200">
        <f t="shared" si="7"/>
        <v>40</v>
      </c>
      <c r="F103" s="199">
        <f t="shared" si="7"/>
        <v>61</v>
      </c>
      <c r="G103" s="200">
        <f t="shared" si="7"/>
        <v>68</v>
      </c>
      <c r="H103" s="200">
        <f t="shared" si="7"/>
        <v>87</v>
      </c>
      <c r="I103" s="200">
        <f t="shared" si="7"/>
        <v>106</v>
      </c>
      <c r="J103" s="201">
        <f t="shared" si="7"/>
        <v>28</v>
      </c>
      <c r="K103" s="200">
        <f t="shared" si="7"/>
        <v>52</v>
      </c>
      <c r="L103" s="200">
        <f t="shared" si="7"/>
        <v>90</v>
      </c>
      <c r="M103" s="200">
        <f>SUM(M92:M102)</f>
        <v>127</v>
      </c>
      <c r="N103" s="200">
        <f t="shared" si="7"/>
        <v>61</v>
      </c>
      <c r="O103" s="200">
        <f t="shared" si="7"/>
        <v>25</v>
      </c>
      <c r="P103" s="200">
        <f t="shared" si="7"/>
        <v>73</v>
      </c>
      <c r="Q103" s="200">
        <f t="shared" si="7"/>
        <v>114</v>
      </c>
      <c r="R103" s="200">
        <f t="shared" si="7"/>
        <v>69</v>
      </c>
      <c r="S103" s="200">
        <f t="shared" si="7"/>
        <v>47</v>
      </c>
      <c r="T103" s="200">
        <f t="shared" si="7"/>
        <v>3</v>
      </c>
      <c r="U103" s="202">
        <f>SUM(U92:U101)</f>
        <v>1164</v>
      </c>
    </row>
    <row r="104" spans="2:21" ht="12.75">
      <c r="B104" s="182"/>
      <c r="C104" s="195"/>
      <c r="D104" s="196"/>
      <c r="E104" s="197"/>
      <c r="F104" s="195"/>
      <c r="G104" s="196"/>
      <c r="H104" s="196"/>
      <c r="I104" s="196"/>
      <c r="J104" s="197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8"/>
    </row>
    <row r="105" spans="2:21" ht="12.75">
      <c r="B105" s="167" t="s">
        <v>84</v>
      </c>
      <c r="C105" s="191"/>
      <c r="D105" s="192"/>
      <c r="E105" s="193"/>
      <c r="F105" s="191"/>
      <c r="G105" s="192"/>
      <c r="H105" s="192">
        <v>1</v>
      </c>
      <c r="I105" s="192"/>
      <c r="J105" s="193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4">
        <f>SUM(C105:T105)</f>
        <v>1</v>
      </c>
    </row>
    <row r="106" spans="2:21" ht="12.75">
      <c r="B106" s="167" t="s">
        <v>153</v>
      </c>
      <c r="C106" s="191"/>
      <c r="D106" s="192"/>
      <c r="E106" s="193"/>
      <c r="F106" s="191"/>
      <c r="G106" s="192"/>
      <c r="H106" s="192"/>
      <c r="I106" s="192"/>
      <c r="J106" s="193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4">
        <f aca="true" t="shared" si="8" ref="U106:U119">SUM(C106:T106)</f>
        <v>0</v>
      </c>
    </row>
    <row r="107" spans="2:21" ht="12.75">
      <c r="B107" s="167" t="s">
        <v>164</v>
      </c>
      <c r="C107" s="191">
        <v>4</v>
      </c>
      <c r="D107" s="192"/>
      <c r="E107" s="193"/>
      <c r="F107" s="191"/>
      <c r="G107" s="192"/>
      <c r="H107" s="192"/>
      <c r="I107" s="192"/>
      <c r="J107" s="193"/>
      <c r="K107" s="192"/>
      <c r="L107" s="192"/>
      <c r="M107" s="192"/>
      <c r="N107" s="192"/>
      <c r="O107" s="192"/>
      <c r="P107" s="192"/>
      <c r="Q107" s="192"/>
      <c r="R107" s="192">
        <v>1</v>
      </c>
      <c r="S107" s="192"/>
      <c r="T107" s="192"/>
      <c r="U107" s="194">
        <f t="shared" si="8"/>
        <v>5</v>
      </c>
    </row>
    <row r="108" spans="2:21" ht="12.75">
      <c r="B108" s="167" t="s">
        <v>67</v>
      </c>
      <c r="C108" s="191"/>
      <c r="D108" s="192"/>
      <c r="E108" s="193"/>
      <c r="F108" s="191"/>
      <c r="G108" s="192"/>
      <c r="H108" s="192"/>
      <c r="I108" s="192">
        <v>1</v>
      </c>
      <c r="J108" s="193"/>
      <c r="K108" s="192">
        <v>2</v>
      </c>
      <c r="L108" s="192">
        <v>2</v>
      </c>
      <c r="M108" s="192"/>
      <c r="N108" s="192"/>
      <c r="O108" s="192"/>
      <c r="P108" s="192"/>
      <c r="Q108" s="192"/>
      <c r="R108" s="192"/>
      <c r="S108" s="192"/>
      <c r="T108" s="192"/>
      <c r="U108" s="194">
        <f t="shared" si="8"/>
        <v>5</v>
      </c>
    </row>
    <row r="109" spans="2:21" ht="12.75">
      <c r="B109" s="167" t="s">
        <v>152</v>
      </c>
      <c r="C109" s="191"/>
      <c r="D109" s="192"/>
      <c r="E109" s="193"/>
      <c r="F109" s="191">
        <v>1</v>
      </c>
      <c r="G109" s="192">
        <v>1</v>
      </c>
      <c r="H109" s="192"/>
      <c r="I109" s="192"/>
      <c r="J109" s="193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4">
        <f t="shared" si="8"/>
        <v>2</v>
      </c>
    </row>
    <row r="110" spans="2:21" ht="12.75">
      <c r="B110" s="167" t="s">
        <v>166</v>
      </c>
      <c r="C110" s="191"/>
      <c r="D110" s="192">
        <v>1</v>
      </c>
      <c r="E110" s="193"/>
      <c r="F110" s="191"/>
      <c r="G110" s="192"/>
      <c r="H110" s="192"/>
      <c r="I110" s="192"/>
      <c r="J110" s="193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4">
        <f t="shared" si="8"/>
        <v>1</v>
      </c>
    </row>
    <row r="111" spans="2:21" ht="12.75">
      <c r="B111" s="167" t="s">
        <v>42</v>
      </c>
      <c r="C111" s="191"/>
      <c r="D111" s="192"/>
      <c r="E111" s="193"/>
      <c r="F111" s="191"/>
      <c r="G111" s="192"/>
      <c r="H111" s="192"/>
      <c r="I111" s="192"/>
      <c r="J111" s="193"/>
      <c r="K111" s="192"/>
      <c r="L111" s="192"/>
      <c r="M111" s="192"/>
      <c r="N111" s="192"/>
      <c r="O111" s="192"/>
      <c r="P111" s="192"/>
      <c r="Q111" s="192"/>
      <c r="R111" s="192">
        <v>3</v>
      </c>
      <c r="S111" s="205"/>
      <c r="T111" s="205"/>
      <c r="U111" s="194">
        <f t="shared" si="8"/>
        <v>3</v>
      </c>
    </row>
    <row r="112" spans="2:21" ht="12.75">
      <c r="B112" s="167" t="s">
        <v>115</v>
      </c>
      <c r="C112" s="191"/>
      <c r="D112" s="192"/>
      <c r="E112" s="193"/>
      <c r="F112" s="191"/>
      <c r="G112" s="192"/>
      <c r="H112" s="192"/>
      <c r="I112" s="192"/>
      <c r="J112" s="193"/>
      <c r="K112" s="192"/>
      <c r="L112" s="192"/>
      <c r="M112" s="192">
        <v>1</v>
      </c>
      <c r="N112" s="192"/>
      <c r="O112" s="192"/>
      <c r="P112" s="192"/>
      <c r="Q112" s="192"/>
      <c r="R112" s="192"/>
      <c r="S112" s="192"/>
      <c r="T112" s="192"/>
      <c r="U112" s="194">
        <f t="shared" si="8"/>
        <v>1</v>
      </c>
    </row>
    <row r="113" spans="2:21" ht="12.75">
      <c r="B113" s="167" t="s">
        <v>63</v>
      </c>
      <c r="C113" s="191"/>
      <c r="D113" s="192"/>
      <c r="E113" s="193"/>
      <c r="F113" s="191"/>
      <c r="G113" s="192"/>
      <c r="H113" s="192"/>
      <c r="I113" s="192">
        <v>1</v>
      </c>
      <c r="J113" s="193">
        <v>1</v>
      </c>
      <c r="K113" s="192"/>
      <c r="L113" s="192"/>
      <c r="M113" s="192">
        <v>1</v>
      </c>
      <c r="N113" s="192"/>
      <c r="O113" s="192"/>
      <c r="P113" s="192"/>
      <c r="Q113" s="192"/>
      <c r="R113" s="192"/>
      <c r="S113" s="192"/>
      <c r="T113" s="192"/>
      <c r="U113" s="194">
        <f t="shared" si="8"/>
        <v>3</v>
      </c>
    </row>
    <row r="114" spans="2:21" ht="12.75">
      <c r="B114" s="167" t="s">
        <v>87</v>
      </c>
      <c r="C114" s="191"/>
      <c r="D114" s="192"/>
      <c r="E114" s="193"/>
      <c r="F114" s="191"/>
      <c r="G114" s="192"/>
      <c r="H114" s="192"/>
      <c r="I114" s="192"/>
      <c r="J114" s="193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4">
        <f t="shared" si="8"/>
        <v>0</v>
      </c>
    </row>
    <row r="115" spans="2:21" ht="12.75">
      <c r="B115" s="167" t="s">
        <v>61</v>
      </c>
      <c r="C115" s="191"/>
      <c r="D115" s="192"/>
      <c r="E115" s="193"/>
      <c r="F115" s="191"/>
      <c r="G115" s="192"/>
      <c r="H115" s="192"/>
      <c r="I115" s="192"/>
      <c r="J115" s="193"/>
      <c r="K115" s="192"/>
      <c r="L115" s="192"/>
      <c r="M115" s="192"/>
      <c r="N115" s="192"/>
      <c r="O115" s="192"/>
      <c r="P115" s="192"/>
      <c r="Q115" s="192"/>
      <c r="R115" s="192"/>
      <c r="S115" s="192">
        <v>1</v>
      </c>
      <c r="T115" s="192"/>
      <c r="U115" s="194">
        <f t="shared" si="8"/>
        <v>1</v>
      </c>
    </row>
    <row r="116" spans="2:21" ht="12.75">
      <c r="B116" s="167" t="s">
        <v>59</v>
      </c>
      <c r="C116" s="191"/>
      <c r="D116" s="192"/>
      <c r="E116" s="193"/>
      <c r="F116" s="191"/>
      <c r="G116" s="192"/>
      <c r="H116" s="192"/>
      <c r="I116" s="192"/>
      <c r="J116" s="193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4">
        <f t="shared" si="8"/>
        <v>0</v>
      </c>
    </row>
    <row r="117" spans="2:21" ht="12.75">
      <c r="B117" s="167" t="s">
        <v>54</v>
      </c>
      <c r="C117" s="191">
        <v>15</v>
      </c>
      <c r="D117" s="192">
        <v>10</v>
      </c>
      <c r="E117" s="193">
        <v>4</v>
      </c>
      <c r="F117" s="191">
        <v>18</v>
      </c>
      <c r="G117" s="192">
        <v>27</v>
      </c>
      <c r="H117" s="192">
        <v>13</v>
      </c>
      <c r="I117" s="192"/>
      <c r="J117" s="193"/>
      <c r="K117" s="192">
        <v>1</v>
      </c>
      <c r="L117" s="192">
        <v>8</v>
      </c>
      <c r="M117" s="192">
        <v>2</v>
      </c>
      <c r="N117" s="192">
        <v>8</v>
      </c>
      <c r="O117" s="192"/>
      <c r="P117" s="192"/>
      <c r="Q117" s="192">
        <v>1</v>
      </c>
      <c r="R117" s="192"/>
      <c r="S117" s="192"/>
      <c r="T117" s="192"/>
      <c r="U117" s="194">
        <f t="shared" si="8"/>
        <v>107</v>
      </c>
    </row>
    <row r="118" spans="2:21" ht="12.75">
      <c r="B118" s="167" t="s">
        <v>141</v>
      </c>
      <c r="C118" s="191"/>
      <c r="D118" s="192"/>
      <c r="E118" s="193"/>
      <c r="F118" s="191"/>
      <c r="G118" s="192"/>
      <c r="H118" s="192"/>
      <c r="I118" s="192"/>
      <c r="J118" s="193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4">
        <f t="shared" si="8"/>
        <v>0</v>
      </c>
    </row>
    <row r="119" spans="2:21" ht="12.75">
      <c r="B119" s="167" t="s">
        <v>48</v>
      </c>
      <c r="C119" s="191"/>
      <c r="D119" s="192"/>
      <c r="E119" s="193"/>
      <c r="F119" s="191"/>
      <c r="G119" s="192"/>
      <c r="H119" s="192"/>
      <c r="I119" s="192"/>
      <c r="J119" s="193"/>
      <c r="K119" s="192"/>
      <c r="L119" s="192"/>
      <c r="M119" s="192">
        <v>2</v>
      </c>
      <c r="N119" s="192"/>
      <c r="O119" s="192"/>
      <c r="P119" s="192"/>
      <c r="Q119" s="192"/>
      <c r="R119" s="192"/>
      <c r="S119" s="192"/>
      <c r="T119" s="192"/>
      <c r="U119" s="194">
        <f t="shared" si="8"/>
        <v>2</v>
      </c>
    </row>
    <row r="120" spans="2:21" ht="12.75">
      <c r="B120" s="167" t="s">
        <v>39</v>
      </c>
      <c r="C120" s="191">
        <v>16</v>
      </c>
      <c r="D120" s="192"/>
      <c r="E120" s="193">
        <v>9</v>
      </c>
      <c r="F120" s="191">
        <v>6</v>
      </c>
      <c r="G120" s="192">
        <v>5</v>
      </c>
      <c r="H120" s="192">
        <v>18</v>
      </c>
      <c r="I120" s="192">
        <v>19</v>
      </c>
      <c r="J120" s="193">
        <v>2</v>
      </c>
      <c r="K120" s="192">
        <v>11</v>
      </c>
      <c r="L120" s="192">
        <v>8</v>
      </c>
      <c r="M120" s="192">
        <v>12</v>
      </c>
      <c r="N120" s="192">
        <v>8</v>
      </c>
      <c r="O120" s="192">
        <v>3</v>
      </c>
      <c r="P120" s="192">
        <v>16</v>
      </c>
      <c r="Q120" s="192">
        <v>3</v>
      </c>
      <c r="R120" s="192">
        <v>3</v>
      </c>
      <c r="S120" s="192"/>
      <c r="T120" s="192">
        <v>1</v>
      </c>
      <c r="U120" s="194">
        <f>SUM(C120:T120)</f>
        <v>140</v>
      </c>
    </row>
    <row r="121" spans="2:21" ht="12.75">
      <c r="B121" s="182"/>
      <c r="C121" s="195"/>
      <c r="D121" s="196"/>
      <c r="E121" s="197"/>
      <c r="F121" s="195"/>
      <c r="G121" s="196"/>
      <c r="H121" s="196"/>
      <c r="I121" s="196"/>
      <c r="J121" s="197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4"/>
    </row>
    <row r="122" spans="2:22" ht="12.75">
      <c r="B122" s="183" t="s">
        <v>133</v>
      </c>
      <c r="C122" s="199">
        <f aca="true" t="shared" si="9" ref="C122:T122">SUM(C105:C120)</f>
        <v>35</v>
      </c>
      <c r="D122" s="200">
        <f t="shared" si="9"/>
        <v>11</v>
      </c>
      <c r="E122" s="200">
        <f t="shared" si="9"/>
        <v>13</v>
      </c>
      <c r="F122" s="199">
        <f t="shared" si="9"/>
        <v>25</v>
      </c>
      <c r="G122" s="200">
        <f t="shared" si="9"/>
        <v>33</v>
      </c>
      <c r="H122" s="200">
        <f t="shared" si="9"/>
        <v>32</v>
      </c>
      <c r="I122" s="200">
        <f t="shared" si="9"/>
        <v>21</v>
      </c>
      <c r="J122" s="201">
        <f t="shared" si="9"/>
        <v>3</v>
      </c>
      <c r="K122" s="200">
        <f>SUM(K105:K120)</f>
        <v>14</v>
      </c>
      <c r="L122" s="200">
        <f>SUM(L105:L120)</f>
        <v>18</v>
      </c>
      <c r="M122" s="200">
        <f>SUM(M105:M120)</f>
        <v>18</v>
      </c>
      <c r="N122" s="200">
        <f t="shared" si="9"/>
        <v>16</v>
      </c>
      <c r="O122" s="200">
        <f t="shared" si="9"/>
        <v>3</v>
      </c>
      <c r="P122" s="200">
        <f t="shared" si="9"/>
        <v>16</v>
      </c>
      <c r="Q122" s="200">
        <f t="shared" si="9"/>
        <v>4</v>
      </c>
      <c r="R122" s="200">
        <f t="shared" si="9"/>
        <v>7</v>
      </c>
      <c r="S122" s="200">
        <f t="shared" si="9"/>
        <v>1</v>
      </c>
      <c r="T122" s="200">
        <f t="shared" si="9"/>
        <v>1</v>
      </c>
      <c r="U122" s="202">
        <f>SUM(U105:U120)</f>
        <v>271</v>
      </c>
      <c r="V122" s="166"/>
    </row>
    <row r="123" spans="2:21" ht="13.5" thickBot="1">
      <c r="B123" s="185"/>
      <c r="C123" s="207"/>
      <c r="D123" s="208"/>
      <c r="E123" s="209"/>
      <c r="F123" s="207"/>
      <c r="G123" s="208"/>
      <c r="H123" s="208"/>
      <c r="I123" s="208"/>
      <c r="J123" s="209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10"/>
    </row>
    <row r="124" spans="2:22" ht="13.5" thickBot="1">
      <c r="B124" s="186" t="s">
        <v>126</v>
      </c>
      <c r="C124" s="211">
        <f aca="true" t="shared" si="10" ref="C124:T124">SUM(C10:C120)-C103-C90-C73-C50</f>
        <v>1393</v>
      </c>
      <c r="D124" s="212">
        <f t="shared" si="10"/>
        <v>1352</v>
      </c>
      <c r="E124" s="212">
        <f t="shared" si="10"/>
        <v>1699</v>
      </c>
      <c r="F124" s="211">
        <f t="shared" si="10"/>
        <v>1335</v>
      </c>
      <c r="G124" s="212">
        <f t="shared" si="10"/>
        <v>2240</v>
      </c>
      <c r="H124" s="212">
        <f t="shared" si="10"/>
        <v>2796</v>
      </c>
      <c r="I124" s="212">
        <f t="shared" si="10"/>
        <v>2406</v>
      </c>
      <c r="J124" s="213">
        <f t="shared" si="10"/>
        <v>2437</v>
      </c>
      <c r="K124" s="212">
        <f t="shared" si="10"/>
        <v>1592</v>
      </c>
      <c r="L124" s="212">
        <f>SUM(L10:L120)-L103-L90-L73-L50</f>
        <v>2108</v>
      </c>
      <c r="M124" s="212">
        <f>SUM(M10:M120)-M103-M90-M73-M50</f>
        <v>3098</v>
      </c>
      <c r="N124" s="212">
        <f t="shared" si="10"/>
        <v>2984</v>
      </c>
      <c r="O124" s="212">
        <f t="shared" si="10"/>
        <v>1247</v>
      </c>
      <c r="P124" s="212">
        <f t="shared" si="10"/>
        <v>2132</v>
      </c>
      <c r="Q124" s="212">
        <f t="shared" si="10"/>
        <v>3140</v>
      </c>
      <c r="R124" s="212">
        <f t="shared" si="10"/>
        <v>2288</v>
      </c>
      <c r="S124" s="212">
        <f t="shared" si="10"/>
        <v>1803</v>
      </c>
      <c r="T124" s="212">
        <f t="shared" si="10"/>
        <v>884</v>
      </c>
      <c r="U124" s="214">
        <f>SUM(C124:T124)</f>
        <v>36934</v>
      </c>
      <c r="V124" s="166"/>
    </row>
    <row r="125" spans="2:21" ht="12.75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</row>
    <row r="126" spans="2:21" ht="12.75">
      <c r="B126" s="164"/>
      <c r="C126" s="165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</row>
  </sheetData>
  <mergeCells count="5">
    <mergeCell ref="B1:O1"/>
    <mergeCell ref="B4:U4"/>
    <mergeCell ref="F8:J8"/>
    <mergeCell ref="C8:E8"/>
    <mergeCell ref="K8:T8"/>
  </mergeCells>
  <printOptions/>
  <pageMargins left="0.75" right="0.75" top="1" bottom="1" header="0" footer="0"/>
  <pageSetup fitToHeight="1" fitToWidth="1"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C10">
      <selection activeCell="M2" sqref="M2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6"/>
  <sheetViews>
    <sheetView zoomScale="65" zoomScaleNormal="65" workbookViewId="0" topLeftCell="A23">
      <selection activeCell="B124" sqref="B1:V124"/>
    </sheetView>
  </sheetViews>
  <sheetFormatPr defaultColWidth="11.421875" defaultRowHeight="12.75"/>
  <cols>
    <col min="1" max="1" width="1.7109375" style="163" customWidth="1"/>
    <col min="2" max="2" width="27.8515625" style="163" customWidth="1"/>
    <col min="3" max="3" width="8.8515625" style="163" customWidth="1"/>
    <col min="4" max="5" width="8.28125" style="163" customWidth="1"/>
    <col min="6" max="7" width="8.140625" style="163" customWidth="1"/>
    <col min="8" max="8" width="8.28125" style="163" customWidth="1"/>
    <col min="9" max="9" width="7.7109375" style="163" customWidth="1"/>
    <col min="10" max="10" width="8.28125" style="163" customWidth="1"/>
    <col min="11" max="11" width="9.00390625" style="163" customWidth="1"/>
    <col min="12" max="13" width="8.28125" style="163" customWidth="1"/>
    <col min="14" max="14" width="8.140625" style="163" customWidth="1"/>
    <col min="15" max="15" width="8.57421875" style="163" customWidth="1"/>
    <col min="16" max="16" width="9.28125" style="163" customWidth="1"/>
    <col min="17" max="17" width="9.421875" style="163" customWidth="1"/>
    <col min="18" max="18" width="8.57421875" style="163" customWidth="1"/>
    <col min="19" max="21" width="7.8515625" style="163" customWidth="1"/>
    <col min="22" max="22" width="9.7109375" style="163" customWidth="1"/>
    <col min="23" max="16384" width="11.421875" style="163" customWidth="1"/>
  </cols>
  <sheetData>
    <row r="1" spans="2:22" ht="18">
      <c r="B1" s="260" t="s">
        <v>52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8"/>
      <c r="Q1" s="168"/>
      <c r="R1" s="168"/>
      <c r="S1" s="168"/>
      <c r="T1" s="168"/>
      <c r="U1" s="168"/>
      <c r="V1" s="164"/>
    </row>
    <row r="2" spans="2:22" ht="18">
      <c r="B2" s="169">
        <v>41274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4"/>
      <c r="P2" s="164"/>
      <c r="Q2" s="164"/>
      <c r="R2" s="164"/>
      <c r="S2" s="164"/>
      <c r="T2" s="164"/>
      <c r="U2" s="164"/>
      <c r="V2" s="164"/>
    </row>
    <row r="3" spans="2:22" ht="12.75">
      <c r="B3" s="171" t="s">
        <v>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2:22" ht="12.75">
      <c r="B4" s="261" t="s">
        <v>13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2:22" ht="12.75">
      <c r="B5" s="173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2:22" ht="12.75">
      <c r="B6" s="164" t="s">
        <v>168</v>
      </c>
      <c r="C6" s="17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2:22" ht="13.5" thickBot="1">
      <c r="B7" s="175"/>
      <c r="C7" s="175" t="s">
        <v>91</v>
      </c>
      <c r="D7" s="175" t="s">
        <v>92</v>
      </c>
      <c r="E7" s="175"/>
      <c r="F7" s="175" t="s">
        <v>93</v>
      </c>
      <c r="G7" s="175" t="s">
        <v>94</v>
      </c>
      <c r="H7" s="175" t="s">
        <v>95</v>
      </c>
      <c r="I7" s="175" t="s">
        <v>96</v>
      </c>
      <c r="J7" s="175" t="s">
        <v>97</v>
      </c>
      <c r="K7" s="175" t="s">
        <v>98</v>
      </c>
      <c r="L7" s="175" t="s">
        <v>99</v>
      </c>
      <c r="M7" s="175" t="s">
        <v>100</v>
      </c>
      <c r="N7" s="175" t="s">
        <v>101</v>
      </c>
      <c r="O7" s="175" t="s">
        <v>102</v>
      </c>
      <c r="P7" s="175" t="s">
        <v>103</v>
      </c>
      <c r="Q7" s="175" t="s">
        <v>104</v>
      </c>
      <c r="R7" s="175" t="s">
        <v>105</v>
      </c>
      <c r="S7" s="175" t="s">
        <v>106</v>
      </c>
      <c r="T7" s="175"/>
      <c r="U7" s="175"/>
      <c r="V7" s="176"/>
    </row>
    <row r="8" spans="2:22" ht="13.5" thickBot="1">
      <c r="B8" s="177"/>
      <c r="C8" s="249" t="s">
        <v>1</v>
      </c>
      <c r="D8" s="250"/>
      <c r="E8" s="262"/>
      <c r="F8" s="249" t="s">
        <v>2</v>
      </c>
      <c r="G8" s="250"/>
      <c r="H8" s="250"/>
      <c r="I8" s="250"/>
      <c r="J8" s="251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63"/>
      <c r="U8" s="259"/>
      <c r="V8" s="178"/>
    </row>
    <row r="9" spans="2:22" ht="13.5" thickBot="1">
      <c r="B9" s="177"/>
      <c r="C9" s="179" t="s">
        <v>3</v>
      </c>
      <c r="D9" s="32" t="s">
        <v>4</v>
      </c>
      <c r="E9" s="32" t="s">
        <v>5</v>
      </c>
      <c r="F9" s="179" t="s">
        <v>3</v>
      </c>
      <c r="G9" s="32" t="s">
        <v>4</v>
      </c>
      <c r="H9" s="32" t="s">
        <v>5</v>
      </c>
      <c r="I9" s="32" t="s">
        <v>6</v>
      </c>
      <c r="J9" s="180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32" t="s">
        <v>169</v>
      </c>
      <c r="V9" s="47" t="s">
        <v>11</v>
      </c>
    </row>
    <row r="10" spans="2:22" ht="12.75">
      <c r="B10" s="181" t="s">
        <v>72</v>
      </c>
      <c r="C10" s="187"/>
      <c r="D10" s="188"/>
      <c r="E10" s="189"/>
      <c r="F10" s="187"/>
      <c r="G10" s="188"/>
      <c r="H10" s="188"/>
      <c r="I10" s="188">
        <v>1</v>
      </c>
      <c r="J10" s="189"/>
      <c r="K10" s="188"/>
      <c r="L10" s="188"/>
      <c r="M10" s="188">
        <v>6</v>
      </c>
      <c r="N10" s="188"/>
      <c r="O10" s="188"/>
      <c r="P10" s="188"/>
      <c r="Q10" s="188">
        <v>1</v>
      </c>
      <c r="R10" s="188"/>
      <c r="S10" s="188"/>
      <c r="T10" s="188"/>
      <c r="U10" s="188"/>
      <c r="V10" s="190">
        <f aca="true" t="shared" si="0" ref="V10:V46">SUM(C10:T10)</f>
        <v>8</v>
      </c>
    </row>
    <row r="11" spans="2:22" ht="12.75">
      <c r="B11" s="167" t="s">
        <v>14</v>
      </c>
      <c r="C11" s="191">
        <v>1</v>
      </c>
      <c r="D11" s="192"/>
      <c r="E11" s="193">
        <v>3</v>
      </c>
      <c r="F11" s="191">
        <v>1</v>
      </c>
      <c r="G11" s="192">
        <v>2</v>
      </c>
      <c r="H11" s="192">
        <v>6</v>
      </c>
      <c r="I11" s="192">
        <v>3</v>
      </c>
      <c r="J11" s="193">
        <v>17</v>
      </c>
      <c r="K11" s="192">
        <v>1</v>
      </c>
      <c r="L11" s="192">
        <v>2</v>
      </c>
      <c r="M11" s="192">
        <v>17</v>
      </c>
      <c r="N11" s="192"/>
      <c r="O11" s="192">
        <v>3</v>
      </c>
      <c r="P11" s="192"/>
      <c r="Q11" s="192">
        <v>12</v>
      </c>
      <c r="R11" s="192">
        <v>6</v>
      </c>
      <c r="S11" s="192">
        <v>26</v>
      </c>
      <c r="T11" s="192"/>
      <c r="U11" s="192">
        <v>7</v>
      </c>
      <c r="V11" s="194">
        <f>SUM(C11:U11)</f>
        <v>107</v>
      </c>
    </row>
    <row r="12" spans="2:22" ht="12.75">
      <c r="B12" s="167" t="s">
        <v>49</v>
      </c>
      <c r="C12" s="191">
        <v>1</v>
      </c>
      <c r="D12" s="192"/>
      <c r="E12" s="193"/>
      <c r="F12" s="191"/>
      <c r="G12" s="192"/>
      <c r="H12" s="192"/>
      <c r="I12" s="192"/>
      <c r="J12" s="193"/>
      <c r="K12" s="192"/>
      <c r="L12" s="192"/>
      <c r="M12" s="192">
        <v>1</v>
      </c>
      <c r="N12" s="192"/>
      <c r="O12" s="192"/>
      <c r="P12" s="192"/>
      <c r="Q12" s="192"/>
      <c r="R12" s="192"/>
      <c r="S12" s="192">
        <v>1</v>
      </c>
      <c r="T12" s="192"/>
      <c r="U12" s="192"/>
      <c r="V12" s="194">
        <f t="shared" si="0"/>
        <v>3</v>
      </c>
    </row>
    <row r="13" spans="2:22" ht="12.75">
      <c r="B13" s="167" t="s">
        <v>107</v>
      </c>
      <c r="C13" s="191"/>
      <c r="D13" s="192"/>
      <c r="E13" s="193"/>
      <c r="F13" s="191"/>
      <c r="G13" s="192"/>
      <c r="H13" s="192"/>
      <c r="I13" s="192">
        <v>4</v>
      </c>
      <c r="J13" s="193"/>
      <c r="K13" s="192"/>
      <c r="L13" s="192"/>
      <c r="M13" s="192"/>
      <c r="N13" s="192"/>
      <c r="O13" s="192"/>
      <c r="P13" s="192"/>
      <c r="Q13" s="192">
        <v>1</v>
      </c>
      <c r="R13" s="192"/>
      <c r="S13" s="192"/>
      <c r="T13" s="192"/>
      <c r="U13" s="192"/>
      <c r="V13" s="194">
        <f t="shared" si="0"/>
        <v>5</v>
      </c>
    </row>
    <row r="14" spans="2:22" ht="12.75">
      <c r="B14" s="167" t="s">
        <v>86</v>
      </c>
      <c r="C14" s="191"/>
      <c r="D14" s="192"/>
      <c r="E14" s="193"/>
      <c r="F14" s="191"/>
      <c r="G14" s="192"/>
      <c r="H14" s="192">
        <v>4</v>
      </c>
      <c r="I14" s="192"/>
      <c r="J14" s="193"/>
      <c r="K14" s="192"/>
      <c r="L14" s="192"/>
      <c r="M14" s="192">
        <v>1</v>
      </c>
      <c r="N14" s="192"/>
      <c r="O14" s="192"/>
      <c r="P14" s="192"/>
      <c r="Q14" s="192">
        <v>2</v>
      </c>
      <c r="R14" s="192"/>
      <c r="S14" s="192"/>
      <c r="T14" s="192"/>
      <c r="U14" s="192"/>
      <c r="V14" s="194">
        <f t="shared" si="0"/>
        <v>7</v>
      </c>
    </row>
    <row r="15" spans="2:22" ht="12.75">
      <c r="B15" s="167" t="s">
        <v>38</v>
      </c>
      <c r="C15" s="191"/>
      <c r="D15" s="192"/>
      <c r="E15" s="193"/>
      <c r="F15" s="191"/>
      <c r="G15" s="192"/>
      <c r="H15" s="192">
        <v>1</v>
      </c>
      <c r="I15" s="192"/>
      <c r="J15" s="193">
        <v>3</v>
      </c>
      <c r="K15" s="192">
        <v>1</v>
      </c>
      <c r="L15" s="192">
        <v>4</v>
      </c>
      <c r="M15" s="192">
        <v>6</v>
      </c>
      <c r="N15" s="192"/>
      <c r="O15" s="192"/>
      <c r="P15" s="192">
        <v>6</v>
      </c>
      <c r="Q15" s="192">
        <v>14</v>
      </c>
      <c r="R15" s="192"/>
      <c r="S15" s="192">
        <v>1</v>
      </c>
      <c r="T15" s="192">
        <v>1</v>
      </c>
      <c r="U15" s="192"/>
      <c r="V15" s="194">
        <f t="shared" si="0"/>
        <v>37</v>
      </c>
    </row>
    <row r="16" spans="2:22" ht="12.75">
      <c r="B16" s="167" t="s">
        <v>46</v>
      </c>
      <c r="C16" s="191"/>
      <c r="D16" s="192">
        <v>1</v>
      </c>
      <c r="E16" s="193"/>
      <c r="F16" s="191"/>
      <c r="G16" s="192">
        <v>2</v>
      </c>
      <c r="H16" s="192"/>
      <c r="I16" s="192"/>
      <c r="J16" s="193">
        <v>3</v>
      </c>
      <c r="K16" s="192">
        <v>2</v>
      </c>
      <c r="L16" s="192"/>
      <c r="M16" s="192">
        <v>3</v>
      </c>
      <c r="N16" s="192"/>
      <c r="O16" s="192"/>
      <c r="P16" s="192"/>
      <c r="Q16" s="192">
        <v>3</v>
      </c>
      <c r="R16" s="192"/>
      <c r="S16" s="192">
        <v>1</v>
      </c>
      <c r="T16" s="192"/>
      <c r="U16" s="192"/>
      <c r="V16" s="194">
        <f t="shared" si="0"/>
        <v>15</v>
      </c>
    </row>
    <row r="17" spans="2:22" ht="12.75">
      <c r="B17" s="167" t="s">
        <v>121</v>
      </c>
      <c r="C17" s="191"/>
      <c r="D17" s="192"/>
      <c r="E17" s="193"/>
      <c r="F17" s="191"/>
      <c r="G17" s="192"/>
      <c r="H17" s="192"/>
      <c r="I17" s="192"/>
      <c r="J17" s="193"/>
      <c r="K17" s="192">
        <v>3</v>
      </c>
      <c r="L17" s="192"/>
      <c r="M17" s="192"/>
      <c r="N17" s="192">
        <v>2</v>
      </c>
      <c r="O17" s="192"/>
      <c r="P17" s="192"/>
      <c r="Q17" s="192">
        <v>1</v>
      </c>
      <c r="R17" s="192"/>
      <c r="S17" s="192"/>
      <c r="T17" s="192"/>
      <c r="U17" s="192"/>
      <c r="V17" s="194">
        <f t="shared" si="0"/>
        <v>6</v>
      </c>
    </row>
    <row r="18" spans="2:22" ht="12.75">
      <c r="B18" s="167" t="s">
        <v>36</v>
      </c>
      <c r="C18" s="191">
        <v>4</v>
      </c>
      <c r="D18" s="192"/>
      <c r="E18" s="193">
        <v>5</v>
      </c>
      <c r="F18" s="191"/>
      <c r="G18" s="192">
        <v>3</v>
      </c>
      <c r="H18" s="192">
        <v>2</v>
      </c>
      <c r="I18" s="192"/>
      <c r="J18" s="193">
        <v>1</v>
      </c>
      <c r="K18" s="192"/>
      <c r="L18" s="192"/>
      <c r="M18" s="192"/>
      <c r="N18" s="192"/>
      <c r="O18" s="192"/>
      <c r="P18" s="192">
        <v>1</v>
      </c>
      <c r="Q18" s="192">
        <v>17</v>
      </c>
      <c r="R18" s="192"/>
      <c r="S18" s="192">
        <v>1</v>
      </c>
      <c r="T18" s="192"/>
      <c r="U18" s="192"/>
      <c r="V18" s="194">
        <f t="shared" si="0"/>
        <v>34</v>
      </c>
    </row>
    <row r="19" spans="2:22" ht="12.75">
      <c r="B19" s="167" t="s">
        <v>50</v>
      </c>
      <c r="C19" s="191"/>
      <c r="D19" s="192"/>
      <c r="E19" s="193">
        <v>1</v>
      </c>
      <c r="F19" s="191"/>
      <c r="G19" s="192">
        <v>1</v>
      </c>
      <c r="H19" s="192"/>
      <c r="I19" s="192"/>
      <c r="J19" s="193"/>
      <c r="K19" s="192">
        <v>1</v>
      </c>
      <c r="L19" s="192"/>
      <c r="M19" s="192"/>
      <c r="N19" s="192"/>
      <c r="O19" s="192"/>
      <c r="P19" s="192"/>
      <c r="Q19" s="192"/>
      <c r="R19" s="192">
        <v>1</v>
      </c>
      <c r="S19" s="192"/>
      <c r="T19" s="192"/>
      <c r="U19" s="192"/>
      <c r="V19" s="194">
        <f t="shared" si="0"/>
        <v>4</v>
      </c>
    </row>
    <row r="20" spans="2:22" ht="12.75">
      <c r="B20" s="167" t="s">
        <v>89</v>
      </c>
      <c r="C20" s="191"/>
      <c r="D20" s="192"/>
      <c r="E20" s="193"/>
      <c r="F20" s="191"/>
      <c r="G20" s="192"/>
      <c r="H20" s="192"/>
      <c r="I20" s="192"/>
      <c r="J20" s="193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4">
        <f t="shared" si="0"/>
        <v>0</v>
      </c>
    </row>
    <row r="21" spans="2:22" ht="12.75">
      <c r="B21" s="167" t="s">
        <v>90</v>
      </c>
      <c r="C21" s="191"/>
      <c r="D21" s="192"/>
      <c r="E21" s="193">
        <v>1</v>
      </c>
      <c r="F21" s="191">
        <v>2</v>
      </c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>
        <v>2</v>
      </c>
      <c r="T21" s="192"/>
      <c r="U21" s="192"/>
      <c r="V21" s="194">
        <f t="shared" si="0"/>
        <v>5</v>
      </c>
    </row>
    <row r="22" spans="2:22" ht="12.75">
      <c r="B22" s="167" t="s">
        <v>140</v>
      </c>
      <c r="C22" s="191"/>
      <c r="D22" s="192"/>
      <c r="E22" s="193"/>
      <c r="F22" s="191"/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4">
        <f t="shared" si="0"/>
        <v>0</v>
      </c>
    </row>
    <row r="23" spans="2:22" ht="12.75">
      <c r="B23" s="167" t="s">
        <v>112</v>
      </c>
      <c r="C23" s="191">
        <v>1109</v>
      </c>
      <c r="D23" s="192">
        <v>1088</v>
      </c>
      <c r="E23" s="193">
        <v>1509</v>
      </c>
      <c r="F23" s="191">
        <v>931</v>
      </c>
      <c r="G23" s="192">
        <v>1712</v>
      </c>
      <c r="H23" s="192">
        <v>2098</v>
      </c>
      <c r="I23" s="192">
        <v>1946</v>
      </c>
      <c r="J23" s="193">
        <v>2304</v>
      </c>
      <c r="K23" s="192">
        <v>1327</v>
      </c>
      <c r="L23" s="192">
        <v>1786</v>
      </c>
      <c r="M23" s="192">
        <v>2363</v>
      </c>
      <c r="N23" s="192">
        <v>1542</v>
      </c>
      <c r="O23" s="192">
        <v>1107</v>
      </c>
      <c r="P23" s="192">
        <v>1700</v>
      </c>
      <c r="Q23" s="192">
        <v>2647</v>
      </c>
      <c r="R23" s="192">
        <v>2108</v>
      </c>
      <c r="S23" s="192">
        <v>1495</v>
      </c>
      <c r="T23" s="192">
        <v>864</v>
      </c>
      <c r="U23" s="192">
        <v>1286</v>
      </c>
      <c r="V23" s="194">
        <f>SUM(C23:U23)</f>
        <v>30922</v>
      </c>
    </row>
    <row r="24" spans="2:22" ht="12.75">
      <c r="B24" s="167" t="s">
        <v>142</v>
      </c>
      <c r="C24" s="191"/>
      <c r="D24" s="192"/>
      <c r="E24" s="193"/>
      <c r="F24" s="191"/>
      <c r="G24" s="192"/>
      <c r="H24" s="192"/>
      <c r="I24" s="192"/>
      <c r="J24" s="193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4">
        <f t="shared" si="0"/>
        <v>0</v>
      </c>
    </row>
    <row r="25" spans="2:22" ht="12.75">
      <c r="B25" s="167" t="s">
        <v>76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>
        <v>6</v>
      </c>
      <c r="S25" s="192"/>
      <c r="T25" s="192"/>
      <c r="U25" s="192"/>
      <c r="V25" s="194">
        <f t="shared" si="0"/>
        <v>6</v>
      </c>
    </row>
    <row r="26" spans="2:22" ht="12.75">
      <c r="B26" s="167" t="s">
        <v>17</v>
      </c>
      <c r="C26" s="191">
        <v>15</v>
      </c>
      <c r="D26" s="192">
        <v>5</v>
      </c>
      <c r="E26" s="193">
        <v>2</v>
      </c>
      <c r="F26" s="191">
        <v>9</v>
      </c>
      <c r="G26" s="192">
        <v>1</v>
      </c>
      <c r="H26" s="192">
        <v>2</v>
      </c>
      <c r="I26" s="192">
        <v>6</v>
      </c>
      <c r="J26" s="193">
        <v>20</v>
      </c>
      <c r="K26" s="192">
        <v>4</v>
      </c>
      <c r="L26" s="192">
        <v>4</v>
      </c>
      <c r="M26" s="192">
        <v>23</v>
      </c>
      <c r="N26" s="192">
        <v>5</v>
      </c>
      <c r="O26" s="192">
        <v>1</v>
      </c>
      <c r="P26" s="192">
        <v>6</v>
      </c>
      <c r="Q26" s="192">
        <v>26</v>
      </c>
      <c r="R26" s="192">
        <v>4</v>
      </c>
      <c r="S26" s="192">
        <v>5</v>
      </c>
      <c r="T26" s="192"/>
      <c r="U26" s="192">
        <v>1</v>
      </c>
      <c r="V26" s="194">
        <f>SUM(C26:U26)</f>
        <v>139</v>
      </c>
    </row>
    <row r="27" spans="2:22" ht="12.75">
      <c r="B27" s="167" t="s">
        <v>170</v>
      </c>
      <c r="C27" s="191"/>
      <c r="D27" s="192">
        <v>1</v>
      </c>
      <c r="E27" s="193"/>
      <c r="F27" s="191">
        <v>4</v>
      </c>
      <c r="G27" s="192">
        <v>3</v>
      </c>
      <c r="H27" s="192"/>
      <c r="I27" s="192"/>
      <c r="J27" s="193"/>
      <c r="K27" s="192">
        <v>4</v>
      </c>
      <c r="L27" s="192">
        <v>3</v>
      </c>
      <c r="M27" s="192"/>
      <c r="N27" s="192"/>
      <c r="O27" s="192"/>
      <c r="P27" s="192"/>
      <c r="Q27" s="192"/>
      <c r="R27" s="192"/>
      <c r="S27" s="192"/>
      <c r="T27" s="192"/>
      <c r="U27" s="192"/>
      <c r="V27" s="194">
        <f t="shared" si="0"/>
        <v>15</v>
      </c>
    </row>
    <row r="28" spans="2:22" ht="12.75">
      <c r="B28" s="167" t="s">
        <v>88</v>
      </c>
      <c r="C28" s="191">
        <v>1</v>
      </c>
      <c r="D28" s="192"/>
      <c r="E28" s="193"/>
      <c r="F28" s="191"/>
      <c r="G28" s="192"/>
      <c r="H28" s="192"/>
      <c r="I28" s="192"/>
      <c r="J28" s="193"/>
      <c r="K28" s="192"/>
      <c r="L28" s="192"/>
      <c r="M28" s="192">
        <v>3</v>
      </c>
      <c r="N28" s="192"/>
      <c r="O28" s="192"/>
      <c r="P28" s="192"/>
      <c r="Q28" s="192"/>
      <c r="R28" s="192">
        <v>1</v>
      </c>
      <c r="S28" s="192"/>
      <c r="T28" s="192"/>
      <c r="U28" s="192"/>
      <c r="V28" s="194">
        <f t="shared" si="0"/>
        <v>5</v>
      </c>
    </row>
    <row r="29" spans="2:22" ht="12.75">
      <c r="B29" s="167" t="s">
        <v>62</v>
      </c>
      <c r="C29" s="191"/>
      <c r="D29" s="192"/>
      <c r="E29" s="193">
        <v>3</v>
      </c>
      <c r="F29" s="191"/>
      <c r="G29" s="192"/>
      <c r="H29" s="192"/>
      <c r="I29" s="192"/>
      <c r="J29" s="193">
        <v>1</v>
      </c>
      <c r="K29" s="192"/>
      <c r="L29" s="192">
        <v>2</v>
      </c>
      <c r="M29" s="192">
        <v>2</v>
      </c>
      <c r="N29" s="192"/>
      <c r="O29" s="192"/>
      <c r="P29" s="192"/>
      <c r="Q29" s="192"/>
      <c r="R29" s="192"/>
      <c r="S29" s="192"/>
      <c r="T29" s="192"/>
      <c r="U29" s="192"/>
      <c r="V29" s="194">
        <f t="shared" si="0"/>
        <v>8</v>
      </c>
    </row>
    <row r="30" spans="2:22" ht="12.75">
      <c r="B30" s="167" t="s">
        <v>33</v>
      </c>
      <c r="C30" s="191"/>
      <c r="D30" s="192"/>
      <c r="E30" s="193"/>
      <c r="F30" s="191"/>
      <c r="G30" s="192"/>
      <c r="H30" s="192"/>
      <c r="I30" s="192"/>
      <c r="J30" s="193"/>
      <c r="K30" s="192"/>
      <c r="L30" s="192"/>
      <c r="M30" s="192">
        <v>9</v>
      </c>
      <c r="N30" s="192"/>
      <c r="O30" s="192"/>
      <c r="P30" s="192"/>
      <c r="Q30" s="192">
        <v>2</v>
      </c>
      <c r="R30" s="192">
        <v>1</v>
      </c>
      <c r="S30" s="192">
        <v>4</v>
      </c>
      <c r="T30" s="192"/>
      <c r="U30" s="192"/>
      <c r="V30" s="194">
        <f t="shared" si="0"/>
        <v>16</v>
      </c>
    </row>
    <row r="31" spans="2:22" ht="12.75">
      <c r="B31" s="167" t="s">
        <v>20</v>
      </c>
      <c r="C31" s="191">
        <v>11</v>
      </c>
      <c r="D31" s="192">
        <v>6</v>
      </c>
      <c r="E31" s="193">
        <v>1</v>
      </c>
      <c r="F31" s="191">
        <v>5</v>
      </c>
      <c r="G31" s="192">
        <v>4</v>
      </c>
      <c r="H31" s="192">
        <v>9</v>
      </c>
      <c r="I31" s="192">
        <v>23</v>
      </c>
      <c r="J31" s="193">
        <v>9</v>
      </c>
      <c r="K31" s="192">
        <v>10</v>
      </c>
      <c r="L31" s="192">
        <v>4</v>
      </c>
      <c r="M31" s="192">
        <v>56</v>
      </c>
      <c r="N31" s="192">
        <v>18</v>
      </c>
      <c r="O31" s="192">
        <v>5</v>
      </c>
      <c r="P31" s="192">
        <v>10</v>
      </c>
      <c r="Q31" s="192">
        <v>42</v>
      </c>
      <c r="R31" s="192">
        <v>17</v>
      </c>
      <c r="S31" s="192">
        <v>34</v>
      </c>
      <c r="T31" s="192"/>
      <c r="U31" s="192">
        <v>7</v>
      </c>
      <c r="V31" s="194">
        <f>SUM(C31:U31)</f>
        <v>271</v>
      </c>
    </row>
    <row r="32" spans="2:22" ht="12.75">
      <c r="B32" s="167" t="s">
        <v>150</v>
      </c>
      <c r="C32" s="191"/>
      <c r="D32" s="192"/>
      <c r="E32" s="193"/>
      <c r="F32" s="191"/>
      <c r="G32" s="192"/>
      <c r="H32" s="192"/>
      <c r="I32" s="192">
        <v>3</v>
      </c>
      <c r="J32" s="193"/>
      <c r="K32" s="192"/>
      <c r="L32" s="192">
        <v>1</v>
      </c>
      <c r="M32" s="192"/>
      <c r="N32" s="192"/>
      <c r="O32" s="192"/>
      <c r="P32" s="192"/>
      <c r="Q32" s="192"/>
      <c r="R32" s="192"/>
      <c r="S32" s="192"/>
      <c r="T32" s="192"/>
      <c r="U32" s="192"/>
      <c r="V32" s="194">
        <f t="shared" si="0"/>
        <v>4</v>
      </c>
    </row>
    <row r="33" spans="2:22" ht="12.75">
      <c r="B33" s="167" t="s">
        <v>79</v>
      </c>
      <c r="C33" s="191"/>
      <c r="D33" s="192"/>
      <c r="E33" s="193">
        <v>2</v>
      </c>
      <c r="F33" s="191"/>
      <c r="G33" s="192"/>
      <c r="H33" s="192">
        <v>1</v>
      </c>
      <c r="I33" s="192"/>
      <c r="J33" s="193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4">
        <f t="shared" si="0"/>
        <v>3</v>
      </c>
    </row>
    <row r="34" spans="2:22" ht="12.75">
      <c r="B34" s="167" t="s">
        <v>51</v>
      </c>
      <c r="C34" s="191"/>
      <c r="D34" s="192"/>
      <c r="E34" s="193"/>
      <c r="F34" s="191"/>
      <c r="G34" s="192"/>
      <c r="H34" s="192"/>
      <c r="I34" s="192">
        <v>1</v>
      </c>
      <c r="J34" s="193">
        <v>1</v>
      </c>
      <c r="K34" s="192"/>
      <c r="L34" s="192"/>
      <c r="M34" s="192">
        <v>1</v>
      </c>
      <c r="N34" s="192"/>
      <c r="O34" s="192"/>
      <c r="P34" s="192"/>
      <c r="Q34" s="192"/>
      <c r="R34" s="192"/>
      <c r="S34" s="192"/>
      <c r="T34" s="192"/>
      <c r="U34" s="192"/>
      <c r="V34" s="194">
        <f t="shared" si="0"/>
        <v>3</v>
      </c>
    </row>
    <row r="35" spans="2:22" ht="12.75">
      <c r="B35" s="167" t="s">
        <v>29</v>
      </c>
      <c r="C35" s="191"/>
      <c r="D35" s="192"/>
      <c r="E35" s="193"/>
      <c r="F35" s="191"/>
      <c r="G35" s="192"/>
      <c r="H35" s="192"/>
      <c r="I35" s="192"/>
      <c r="J35" s="193"/>
      <c r="K35" s="192"/>
      <c r="L35" s="192"/>
      <c r="M35" s="192"/>
      <c r="N35" s="192"/>
      <c r="O35" s="192"/>
      <c r="P35" s="192"/>
      <c r="Q35" s="192"/>
      <c r="R35" s="192"/>
      <c r="S35" s="192">
        <v>1</v>
      </c>
      <c r="T35" s="192"/>
      <c r="U35" s="192"/>
      <c r="V35" s="194">
        <f t="shared" si="0"/>
        <v>1</v>
      </c>
    </row>
    <row r="36" spans="2:22" ht="12.75">
      <c r="B36" s="167" t="s">
        <v>55</v>
      </c>
      <c r="C36" s="191"/>
      <c r="D36" s="192">
        <v>1</v>
      </c>
      <c r="E36" s="193"/>
      <c r="F36" s="191"/>
      <c r="G36" s="192"/>
      <c r="H36" s="192"/>
      <c r="I36" s="192"/>
      <c r="J36" s="193"/>
      <c r="K36" s="192"/>
      <c r="L36" s="192"/>
      <c r="M36" s="192"/>
      <c r="N36" s="192"/>
      <c r="O36" s="192"/>
      <c r="P36" s="192"/>
      <c r="Q36" s="192"/>
      <c r="R36" s="192"/>
      <c r="S36" s="192">
        <v>2</v>
      </c>
      <c r="T36" s="192"/>
      <c r="U36" s="192">
        <v>1</v>
      </c>
      <c r="V36" s="194">
        <f t="shared" si="0"/>
        <v>3</v>
      </c>
    </row>
    <row r="37" spans="2:22" ht="12.75">
      <c r="B37" s="167" t="s">
        <v>45</v>
      </c>
      <c r="C37" s="191"/>
      <c r="D37" s="192">
        <v>1</v>
      </c>
      <c r="E37" s="193">
        <v>1</v>
      </c>
      <c r="F37" s="191"/>
      <c r="G37" s="192">
        <v>3</v>
      </c>
      <c r="H37" s="192">
        <v>2</v>
      </c>
      <c r="I37" s="192"/>
      <c r="J37" s="193">
        <v>5</v>
      </c>
      <c r="K37" s="192">
        <v>1</v>
      </c>
      <c r="L37" s="192"/>
      <c r="M37" s="192">
        <v>4</v>
      </c>
      <c r="N37" s="192"/>
      <c r="O37" s="192"/>
      <c r="P37" s="192"/>
      <c r="Q37" s="192">
        <v>4</v>
      </c>
      <c r="R37" s="192">
        <v>1</v>
      </c>
      <c r="S37" s="192">
        <v>4</v>
      </c>
      <c r="T37" s="192"/>
      <c r="U37" s="192"/>
      <c r="V37" s="194">
        <f t="shared" si="0"/>
        <v>26</v>
      </c>
    </row>
    <row r="38" spans="2:22" ht="12.75">
      <c r="B38" s="167" t="s">
        <v>80</v>
      </c>
      <c r="C38" s="191"/>
      <c r="D38" s="192">
        <v>8</v>
      </c>
      <c r="E38" s="193">
        <v>3</v>
      </c>
      <c r="F38" s="191">
        <v>5</v>
      </c>
      <c r="G38" s="192">
        <v>1</v>
      </c>
      <c r="H38" s="192">
        <v>3</v>
      </c>
      <c r="I38" s="192">
        <v>15</v>
      </c>
      <c r="J38" s="193">
        <v>2</v>
      </c>
      <c r="K38" s="192">
        <v>9</v>
      </c>
      <c r="L38" s="192">
        <v>3</v>
      </c>
      <c r="M38" s="192">
        <v>10</v>
      </c>
      <c r="N38" s="192">
        <v>2</v>
      </c>
      <c r="O38" s="192">
        <v>1</v>
      </c>
      <c r="P38" s="192"/>
      <c r="Q38" s="192">
        <v>7</v>
      </c>
      <c r="R38" s="192">
        <v>11</v>
      </c>
      <c r="S38" s="192">
        <v>14</v>
      </c>
      <c r="T38" s="192"/>
      <c r="U38" s="192">
        <v>8</v>
      </c>
      <c r="V38" s="194">
        <f>SUM(C38:U38)</f>
        <v>102</v>
      </c>
    </row>
    <row r="39" spans="2:22" ht="12.75">
      <c r="B39" s="167" t="s">
        <v>21</v>
      </c>
      <c r="C39" s="191">
        <v>1</v>
      </c>
      <c r="D39" s="192">
        <v>3</v>
      </c>
      <c r="E39" s="193">
        <v>1</v>
      </c>
      <c r="F39" s="191"/>
      <c r="G39" s="192">
        <v>3</v>
      </c>
      <c r="H39" s="192">
        <v>10</v>
      </c>
      <c r="I39" s="192">
        <v>1</v>
      </c>
      <c r="J39" s="193">
        <v>1</v>
      </c>
      <c r="K39" s="192">
        <v>1</v>
      </c>
      <c r="L39" s="192">
        <v>1</v>
      </c>
      <c r="M39" s="192">
        <v>4</v>
      </c>
      <c r="N39" s="192">
        <v>4</v>
      </c>
      <c r="O39" s="192">
        <v>1</v>
      </c>
      <c r="P39" s="192"/>
      <c r="Q39" s="192">
        <v>6</v>
      </c>
      <c r="R39" s="192">
        <v>1</v>
      </c>
      <c r="S39" s="192">
        <v>3</v>
      </c>
      <c r="T39" s="192"/>
      <c r="U39" s="192"/>
      <c r="V39" s="194">
        <f t="shared" si="0"/>
        <v>41</v>
      </c>
    </row>
    <row r="40" spans="2:22" ht="12.75">
      <c r="B40" s="167" t="s">
        <v>122</v>
      </c>
      <c r="C40" s="191">
        <v>1</v>
      </c>
      <c r="D40" s="192">
        <v>1</v>
      </c>
      <c r="E40" s="193"/>
      <c r="F40" s="191">
        <v>2</v>
      </c>
      <c r="G40" s="192">
        <v>1</v>
      </c>
      <c r="H40" s="192">
        <v>5</v>
      </c>
      <c r="I40" s="192"/>
      <c r="J40" s="193">
        <v>7</v>
      </c>
      <c r="K40" s="192"/>
      <c r="L40" s="192"/>
      <c r="M40" s="192">
        <v>2</v>
      </c>
      <c r="N40" s="192">
        <v>1</v>
      </c>
      <c r="O40" s="192">
        <v>1</v>
      </c>
      <c r="P40" s="192">
        <v>2</v>
      </c>
      <c r="Q40" s="192">
        <v>5</v>
      </c>
      <c r="R40" s="192">
        <v>3</v>
      </c>
      <c r="S40" s="192">
        <v>18</v>
      </c>
      <c r="T40" s="192"/>
      <c r="U40" s="192"/>
      <c r="V40" s="194">
        <f t="shared" si="0"/>
        <v>49</v>
      </c>
    </row>
    <row r="41" spans="2:22" ht="12.75">
      <c r="B41" s="167" t="s">
        <v>34</v>
      </c>
      <c r="C41" s="191"/>
      <c r="D41" s="192"/>
      <c r="E41" s="193">
        <v>3</v>
      </c>
      <c r="F41" s="191">
        <v>1</v>
      </c>
      <c r="G41" s="192"/>
      <c r="H41" s="192">
        <v>1</v>
      </c>
      <c r="I41" s="192">
        <v>1</v>
      </c>
      <c r="J41" s="193">
        <v>4</v>
      </c>
      <c r="K41" s="192"/>
      <c r="L41" s="192">
        <v>3</v>
      </c>
      <c r="M41" s="192">
        <v>4</v>
      </c>
      <c r="N41" s="192"/>
      <c r="O41" s="192"/>
      <c r="P41" s="192">
        <v>1</v>
      </c>
      <c r="Q41" s="192"/>
      <c r="R41" s="192"/>
      <c r="S41" s="192">
        <v>1</v>
      </c>
      <c r="T41" s="192"/>
      <c r="U41" s="192"/>
      <c r="V41" s="194">
        <f t="shared" si="0"/>
        <v>19</v>
      </c>
    </row>
    <row r="42" spans="2:22" ht="12.75">
      <c r="B42" s="167" t="s">
        <v>119</v>
      </c>
      <c r="C42" s="191">
        <v>19</v>
      </c>
      <c r="D42" s="192">
        <v>23</v>
      </c>
      <c r="E42" s="193">
        <v>26</v>
      </c>
      <c r="F42" s="191">
        <v>23</v>
      </c>
      <c r="G42" s="192">
        <v>26</v>
      </c>
      <c r="H42" s="192">
        <v>32</v>
      </c>
      <c r="I42" s="192">
        <v>87</v>
      </c>
      <c r="J42" s="193">
        <v>11</v>
      </c>
      <c r="K42" s="192">
        <v>43</v>
      </c>
      <c r="L42" s="192">
        <v>69</v>
      </c>
      <c r="M42" s="192">
        <v>58</v>
      </c>
      <c r="N42" s="192">
        <v>52</v>
      </c>
      <c r="O42" s="192">
        <v>14</v>
      </c>
      <c r="P42" s="192">
        <v>24</v>
      </c>
      <c r="Q42" s="192">
        <v>49</v>
      </c>
      <c r="R42" s="192">
        <v>38</v>
      </c>
      <c r="S42" s="192">
        <v>8</v>
      </c>
      <c r="T42" s="192">
        <v>2</v>
      </c>
      <c r="U42" s="192">
        <v>16</v>
      </c>
      <c r="V42" s="194">
        <f>SUM(C42:U42)</f>
        <v>620</v>
      </c>
    </row>
    <row r="43" spans="2:22" ht="12.75">
      <c r="B43" s="167" t="s">
        <v>25</v>
      </c>
      <c r="C43" s="191">
        <v>2</v>
      </c>
      <c r="D43" s="192">
        <v>2</v>
      </c>
      <c r="E43" s="193">
        <v>6</v>
      </c>
      <c r="F43" s="191">
        <v>2</v>
      </c>
      <c r="G43" s="192">
        <v>2</v>
      </c>
      <c r="H43" s="192">
        <v>1</v>
      </c>
      <c r="I43" s="192">
        <v>9</v>
      </c>
      <c r="J43" s="193"/>
      <c r="K43" s="192"/>
      <c r="L43" s="192">
        <v>3</v>
      </c>
      <c r="M43" s="192">
        <v>21</v>
      </c>
      <c r="N43" s="192"/>
      <c r="O43" s="192"/>
      <c r="P43" s="192"/>
      <c r="Q43" s="192">
        <v>23</v>
      </c>
      <c r="R43" s="192">
        <v>6</v>
      </c>
      <c r="S43" s="192">
        <v>17</v>
      </c>
      <c r="T43" s="192"/>
      <c r="U43" s="192">
        <v>8</v>
      </c>
      <c r="V43" s="194">
        <f>SUM(C43:U43)</f>
        <v>102</v>
      </c>
    </row>
    <row r="44" spans="2:22" ht="12.75">
      <c r="B44" s="167" t="s">
        <v>148</v>
      </c>
      <c r="C44" s="191"/>
      <c r="D44" s="192"/>
      <c r="E44" s="193"/>
      <c r="F44" s="191"/>
      <c r="G44" s="192"/>
      <c r="H44" s="192"/>
      <c r="I44" s="192">
        <v>1</v>
      </c>
      <c r="J44" s="193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4">
        <f t="shared" si="0"/>
        <v>1</v>
      </c>
    </row>
    <row r="45" spans="2:22" ht="12.75">
      <c r="B45" s="167" t="s">
        <v>47</v>
      </c>
      <c r="C45" s="191"/>
      <c r="D45" s="192"/>
      <c r="E45" s="193"/>
      <c r="F45" s="191"/>
      <c r="G45" s="192"/>
      <c r="H45" s="192"/>
      <c r="I45" s="192"/>
      <c r="J45" s="193"/>
      <c r="K45" s="192"/>
      <c r="L45" s="192">
        <v>1</v>
      </c>
      <c r="M45" s="192">
        <v>4</v>
      </c>
      <c r="N45" s="192"/>
      <c r="O45" s="192"/>
      <c r="P45" s="192">
        <v>1</v>
      </c>
      <c r="Q45" s="192">
        <v>3</v>
      </c>
      <c r="R45" s="192"/>
      <c r="S45" s="192"/>
      <c r="T45" s="192"/>
      <c r="U45" s="192"/>
      <c r="V45" s="194">
        <f t="shared" si="0"/>
        <v>9</v>
      </c>
    </row>
    <row r="46" spans="2:22" ht="12.75">
      <c r="B46" s="167" t="s">
        <v>27</v>
      </c>
      <c r="C46" s="191"/>
      <c r="D46" s="192"/>
      <c r="E46" s="193"/>
      <c r="F46" s="191"/>
      <c r="G46" s="192"/>
      <c r="H46" s="192">
        <v>2</v>
      </c>
      <c r="I46" s="192"/>
      <c r="J46" s="193">
        <v>1</v>
      </c>
      <c r="K46" s="192"/>
      <c r="L46" s="192"/>
      <c r="M46" s="192">
        <v>3</v>
      </c>
      <c r="N46" s="192"/>
      <c r="O46" s="192"/>
      <c r="P46" s="192">
        <v>1</v>
      </c>
      <c r="Q46" s="192">
        <v>5</v>
      </c>
      <c r="R46" s="192"/>
      <c r="S46" s="192">
        <v>3</v>
      </c>
      <c r="T46" s="192"/>
      <c r="U46" s="192"/>
      <c r="V46" s="194">
        <f t="shared" si="0"/>
        <v>15</v>
      </c>
    </row>
    <row r="47" spans="2:22" ht="12.75">
      <c r="B47" s="167" t="s">
        <v>44</v>
      </c>
      <c r="C47" s="191">
        <v>6</v>
      </c>
      <c r="D47" s="192">
        <v>10</v>
      </c>
      <c r="E47" s="193">
        <v>7</v>
      </c>
      <c r="F47" s="191">
        <v>4</v>
      </c>
      <c r="G47" s="192">
        <v>16</v>
      </c>
      <c r="H47" s="192">
        <v>16</v>
      </c>
      <c r="I47" s="192">
        <v>11</v>
      </c>
      <c r="J47" s="193">
        <v>3</v>
      </c>
      <c r="K47" s="192">
        <v>9</v>
      </c>
      <c r="L47" s="192">
        <v>3</v>
      </c>
      <c r="M47" s="192"/>
      <c r="N47" s="192">
        <v>35</v>
      </c>
      <c r="O47" s="192">
        <v>3</v>
      </c>
      <c r="P47" s="192">
        <v>10</v>
      </c>
      <c r="Q47" s="192">
        <v>6</v>
      </c>
      <c r="R47" s="192">
        <v>3</v>
      </c>
      <c r="S47" s="192">
        <v>1</v>
      </c>
      <c r="T47" s="192"/>
      <c r="U47" s="192">
        <v>3</v>
      </c>
      <c r="V47" s="194">
        <f>SUM(C47:U47)</f>
        <v>146</v>
      </c>
    </row>
    <row r="48" spans="2:22" ht="12.75">
      <c r="B48" s="182"/>
      <c r="C48" s="195"/>
      <c r="D48" s="196"/>
      <c r="E48" s="197"/>
      <c r="F48" s="195"/>
      <c r="G48" s="196"/>
      <c r="H48" s="196"/>
      <c r="I48" s="196"/>
      <c r="J48" s="197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8"/>
    </row>
    <row r="49" spans="2:22" ht="12.75">
      <c r="B49" s="183" t="s">
        <v>130</v>
      </c>
      <c r="C49" s="199">
        <f aca="true" t="shared" si="1" ref="C49:V49">SUM(C10:C47)</f>
        <v>1171</v>
      </c>
      <c r="D49" s="200">
        <f t="shared" si="1"/>
        <v>1150</v>
      </c>
      <c r="E49" s="200">
        <f>SUM(E10:E47)</f>
        <v>1574</v>
      </c>
      <c r="F49" s="199">
        <f t="shared" si="1"/>
        <v>989</v>
      </c>
      <c r="G49" s="200">
        <f t="shared" si="1"/>
        <v>1780</v>
      </c>
      <c r="H49" s="200">
        <f t="shared" si="1"/>
        <v>2195</v>
      </c>
      <c r="I49" s="200">
        <f t="shared" si="1"/>
        <v>2112</v>
      </c>
      <c r="J49" s="201">
        <f t="shared" si="1"/>
        <v>2393</v>
      </c>
      <c r="K49" s="200">
        <f t="shared" si="1"/>
        <v>1416</v>
      </c>
      <c r="L49" s="200">
        <f t="shared" si="1"/>
        <v>1889</v>
      </c>
      <c r="M49" s="200">
        <f t="shared" si="1"/>
        <v>2601</v>
      </c>
      <c r="N49" s="200">
        <f t="shared" si="1"/>
        <v>1661</v>
      </c>
      <c r="O49" s="200">
        <f t="shared" si="1"/>
        <v>1136</v>
      </c>
      <c r="P49" s="200">
        <f t="shared" si="1"/>
        <v>1762</v>
      </c>
      <c r="Q49" s="200">
        <f t="shared" si="1"/>
        <v>2876</v>
      </c>
      <c r="R49" s="200">
        <f t="shared" si="1"/>
        <v>2207</v>
      </c>
      <c r="S49" s="200">
        <f t="shared" si="1"/>
        <v>1642</v>
      </c>
      <c r="T49" s="200">
        <f t="shared" si="1"/>
        <v>867</v>
      </c>
      <c r="U49" s="200">
        <f t="shared" si="1"/>
        <v>1337</v>
      </c>
      <c r="V49" s="202">
        <f t="shared" si="1"/>
        <v>32757</v>
      </c>
    </row>
    <row r="50" spans="2:22" ht="12.75">
      <c r="B50" s="182"/>
      <c r="C50" s="195"/>
      <c r="D50" s="196"/>
      <c r="E50" s="197"/>
      <c r="F50" s="195"/>
      <c r="G50" s="196"/>
      <c r="H50" s="196"/>
      <c r="I50" s="196"/>
      <c r="J50" s="197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8"/>
    </row>
    <row r="51" spans="2:22" ht="12.75">
      <c r="B51" s="167" t="s">
        <v>123</v>
      </c>
      <c r="C51" s="191">
        <v>1</v>
      </c>
      <c r="D51" s="192"/>
      <c r="E51" s="193"/>
      <c r="F51" s="191">
        <v>1</v>
      </c>
      <c r="G51" s="192"/>
      <c r="H51" s="192"/>
      <c r="I51" s="192"/>
      <c r="J51" s="193">
        <v>1</v>
      </c>
      <c r="K51" s="192"/>
      <c r="L51" s="192">
        <v>4</v>
      </c>
      <c r="M51" s="192">
        <v>5</v>
      </c>
      <c r="N51" s="192">
        <v>2</v>
      </c>
      <c r="O51" s="203">
        <v>1</v>
      </c>
      <c r="P51" s="192">
        <v>5</v>
      </c>
      <c r="Q51" s="192">
        <v>1</v>
      </c>
      <c r="R51" s="192"/>
      <c r="S51" s="192">
        <v>6</v>
      </c>
      <c r="T51" s="192">
        <v>1</v>
      </c>
      <c r="U51" s="192"/>
      <c r="V51" s="194">
        <f aca="true" t="shared" si="2" ref="V51:V70">SUM(C51:T51)</f>
        <v>28</v>
      </c>
    </row>
    <row r="52" spans="2:22" ht="12.75">
      <c r="B52" s="167" t="s">
        <v>154</v>
      </c>
      <c r="C52" s="191"/>
      <c r="D52" s="192"/>
      <c r="E52" s="193"/>
      <c r="F52" s="191"/>
      <c r="G52" s="192"/>
      <c r="H52" s="192"/>
      <c r="I52" s="192"/>
      <c r="J52" s="193"/>
      <c r="K52" s="192"/>
      <c r="L52" s="192"/>
      <c r="M52" s="192"/>
      <c r="N52" s="192"/>
      <c r="O52" s="204"/>
      <c r="P52" s="192"/>
      <c r="Q52" s="192">
        <v>2</v>
      </c>
      <c r="R52" s="192"/>
      <c r="S52" s="192"/>
      <c r="T52" s="192"/>
      <c r="U52" s="192"/>
      <c r="V52" s="194">
        <f t="shared" si="2"/>
        <v>2</v>
      </c>
    </row>
    <row r="53" spans="2:22" ht="12.75">
      <c r="B53" s="167" t="s">
        <v>163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>
        <v>1</v>
      </c>
      <c r="M53" s="192"/>
      <c r="N53" s="192"/>
      <c r="O53" s="204"/>
      <c r="P53" s="192"/>
      <c r="Q53" s="192"/>
      <c r="R53" s="192"/>
      <c r="S53" s="192"/>
      <c r="T53" s="192"/>
      <c r="U53" s="192"/>
      <c r="V53" s="194">
        <f t="shared" si="2"/>
        <v>1</v>
      </c>
    </row>
    <row r="54" spans="2:22" ht="12.75">
      <c r="B54" s="167" t="s">
        <v>110</v>
      </c>
      <c r="C54" s="191"/>
      <c r="D54" s="192">
        <v>1</v>
      </c>
      <c r="E54" s="193"/>
      <c r="F54" s="191"/>
      <c r="G54" s="192"/>
      <c r="H54" s="192"/>
      <c r="I54" s="192"/>
      <c r="J54" s="193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4">
        <f t="shared" si="2"/>
        <v>1</v>
      </c>
    </row>
    <row r="55" spans="2:22" ht="12.75">
      <c r="B55" s="167" t="s">
        <v>149</v>
      </c>
      <c r="C55" s="191"/>
      <c r="D55" s="192"/>
      <c r="E55" s="193"/>
      <c r="F55" s="191"/>
      <c r="G55" s="192">
        <v>1</v>
      </c>
      <c r="H55" s="192"/>
      <c r="I55" s="192"/>
      <c r="J55" s="193"/>
      <c r="K55" s="192"/>
      <c r="L55" s="192"/>
      <c r="M55" s="192"/>
      <c r="N55" s="192"/>
      <c r="O55" s="192"/>
      <c r="P55" s="192"/>
      <c r="Q55" s="192">
        <v>1</v>
      </c>
      <c r="R55" s="192"/>
      <c r="S55" s="192"/>
      <c r="T55" s="192"/>
      <c r="U55" s="192"/>
      <c r="V55" s="194">
        <f t="shared" si="2"/>
        <v>2</v>
      </c>
    </row>
    <row r="56" spans="2:22" ht="12.75">
      <c r="B56" s="167" t="s">
        <v>136</v>
      </c>
      <c r="C56" s="191"/>
      <c r="D56" s="192"/>
      <c r="E56" s="193"/>
      <c r="F56" s="191"/>
      <c r="G56" s="192"/>
      <c r="H56" s="192"/>
      <c r="I56" s="192"/>
      <c r="J56" s="193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4">
        <f t="shared" si="2"/>
        <v>0</v>
      </c>
    </row>
    <row r="57" spans="2:22" ht="12.75">
      <c r="B57" s="167" t="s">
        <v>77</v>
      </c>
      <c r="C57" s="191">
        <v>1</v>
      </c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>
        <v>1</v>
      </c>
      <c r="T57" s="192"/>
      <c r="U57" s="192"/>
      <c r="V57" s="194">
        <f t="shared" si="2"/>
        <v>2</v>
      </c>
    </row>
    <row r="58" spans="2:22" ht="12.75">
      <c r="B58" s="167" t="s">
        <v>56</v>
      </c>
      <c r="C58" s="191"/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4">
        <f t="shared" si="2"/>
        <v>0</v>
      </c>
    </row>
    <row r="59" spans="2:22" ht="12.75">
      <c r="B59" s="167" t="s">
        <v>139</v>
      </c>
      <c r="C59" s="191"/>
      <c r="D59" s="192"/>
      <c r="E59" s="193"/>
      <c r="F59" s="191"/>
      <c r="G59" s="192"/>
      <c r="H59" s="192">
        <v>1</v>
      </c>
      <c r="I59" s="192"/>
      <c r="J59" s="193"/>
      <c r="K59" s="192"/>
      <c r="L59" s="192">
        <v>1</v>
      </c>
      <c r="M59" s="192"/>
      <c r="N59" s="192"/>
      <c r="O59" s="192"/>
      <c r="P59" s="192"/>
      <c r="Q59" s="192"/>
      <c r="R59" s="192"/>
      <c r="S59" s="192"/>
      <c r="T59" s="192"/>
      <c r="U59" s="192"/>
      <c r="V59" s="194">
        <f t="shared" si="2"/>
        <v>2</v>
      </c>
    </row>
    <row r="60" spans="2:22" ht="12.75">
      <c r="B60" s="167" t="s">
        <v>155</v>
      </c>
      <c r="C60" s="191"/>
      <c r="D60" s="192"/>
      <c r="E60" s="193"/>
      <c r="F60" s="191"/>
      <c r="G60" s="192">
        <v>1</v>
      </c>
      <c r="H60" s="192"/>
      <c r="I60" s="192">
        <v>1</v>
      </c>
      <c r="J60" s="193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4">
        <f t="shared" si="2"/>
        <v>2</v>
      </c>
    </row>
    <row r="61" spans="2:22" ht="12.75">
      <c r="B61" s="167" t="s">
        <v>68</v>
      </c>
      <c r="C61" s="191"/>
      <c r="D61" s="192"/>
      <c r="E61" s="193"/>
      <c r="F61" s="191"/>
      <c r="G61" s="192"/>
      <c r="H61" s="192">
        <v>6</v>
      </c>
      <c r="I61" s="192">
        <v>1</v>
      </c>
      <c r="J61" s="193"/>
      <c r="K61" s="192"/>
      <c r="L61" s="192">
        <v>2</v>
      </c>
      <c r="M61" s="192"/>
      <c r="N61" s="192"/>
      <c r="O61" s="192"/>
      <c r="P61" s="192"/>
      <c r="Q61" s="192">
        <v>1</v>
      </c>
      <c r="R61" s="192"/>
      <c r="S61" s="192"/>
      <c r="T61" s="192"/>
      <c r="U61" s="192"/>
      <c r="V61" s="194">
        <f t="shared" si="2"/>
        <v>10</v>
      </c>
    </row>
    <row r="62" spans="2:22" ht="12.75">
      <c r="B62" s="167" t="s">
        <v>66</v>
      </c>
      <c r="C62" s="191"/>
      <c r="D62" s="192"/>
      <c r="E62" s="193"/>
      <c r="F62" s="191"/>
      <c r="G62" s="192"/>
      <c r="H62" s="192"/>
      <c r="I62" s="192"/>
      <c r="J62" s="193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4">
        <f t="shared" si="2"/>
        <v>0</v>
      </c>
    </row>
    <row r="63" spans="2:22" ht="12.75">
      <c r="B63" s="167" t="s">
        <v>129</v>
      </c>
      <c r="C63" s="191"/>
      <c r="D63" s="192"/>
      <c r="E63" s="193"/>
      <c r="F63" s="191">
        <v>5</v>
      </c>
      <c r="G63" s="192"/>
      <c r="H63" s="192">
        <v>1</v>
      </c>
      <c r="I63" s="205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4">
        <f t="shared" si="2"/>
        <v>6</v>
      </c>
    </row>
    <row r="64" spans="2:22" ht="12.75">
      <c r="B64" s="167" t="s">
        <v>19</v>
      </c>
      <c r="C64" s="191">
        <v>107</v>
      </c>
      <c r="D64" s="192">
        <v>139</v>
      </c>
      <c r="E64" s="193">
        <v>86</v>
      </c>
      <c r="F64" s="191">
        <v>243</v>
      </c>
      <c r="G64" s="192">
        <v>380</v>
      </c>
      <c r="H64" s="192">
        <v>481</v>
      </c>
      <c r="I64" s="192">
        <v>130</v>
      </c>
      <c r="J64" s="193">
        <v>21</v>
      </c>
      <c r="K64" s="192">
        <v>80</v>
      </c>
      <c r="L64" s="192">
        <v>190</v>
      </c>
      <c r="M64" s="192">
        <v>293</v>
      </c>
      <c r="N64" s="192">
        <v>67</v>
      </c>
      <c r="O64" s="192">
        <v>69</v>
      </c>
      <c r="P64" s="192">
        <v>143</v>
      </c>
      <c r="Q64" s="192">
        <v>103</v>
      </c>
      <c r="R64" s="192">
        <v>24</v>
      </c>
      <c r="S64" s="192">
        <v>109</v>
      </c>
      <c r="T64" s="192">
        <v>2</v>
      </c>
      <c r="U64" s="192">
        <v>4</v>
      </c>
      <c r="V64" s="194">
        <f>SUM(C64:U64)</f>
        <v>2671</v>
      </c>
    </row>
    <row r="65" spans="2:22" ht="12.75">
      <c r="B65" s="167" t="s">
        <v>124</v>
      </c>
      <c r="C65" s="191"/>
      <c r="D65" s="192"/>
      <c r="E65" s="193"/>
      <c r="F65" s="191"/>
      <c r="G65" s="192"/>
      <c r="H65" s="192"/>
      <c r="I65" s="192"/>
      <c r="J65" s="193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4">
        <f t="shared" si="2"/>
        <v>0</v>
      </c>
    </row>
    <row r="66" spans="2:22" ht="12.75">
      <c r="B66" s="167" t="s">
        <v>64</v>
      </c>
      <c r="C66" s="191">
        <v>1</v>
      </c>
      <c r="D66" s="192">
        <v>2</v>
      </c>
      <c r="E66" s="193">
        <v>1</v>
      </c>
      <c r="F66" s="191">
        <v>1</v>
      </c>
      <c r="G66" s="192"/>
      <c r="H66" s="192"/>
      <c r="I66" s="192"/>
      <c r="J66" s="193"/>
      <c r="K66" s="192"/>
      <c r="L66" s="192"/>
      <c r="M66" s="192">
        <v>1</v>
      </c>
      <c r="N66" s="192">
        <v>1</v>
      </c>
      <c r="O66" s="192"/>
      <c r="P66" s="192"/>
      <c r="Q66" s="192"/>
      <c r="R66" s="192">
        <v>2</v>
      </c>
      <c r="S66" s="192"/>
      <c r="T66" s="192"/>
      <c r="U66" s="192"/>
      <c r="V66" s="194">
        <f t="shared" si="2"/>
        <v>9</v>
      </c>
    </row>
    <row r="67" spans="2:22" ht="12.75">
      <c r="B67" s="167" t="s">
        <v>157</v>
      </c>
      <c r="C67" s="191"/>
      <c r="D67" s="192"/>
      <c r="E67" s="193"/>
      <c r="F67" s="191"/>
      <c r="G67" s="192"/>
      <c r="H67" s="192"/>
      <c r="I67" s="192"/>
      <c r="J67" s="193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4">
        <f t="shared" si="2"/>
        <v>0</v>
      </c>
    </row>
    <row r="68" spans="2:22" ht="12.75">
      <c r="B68" s="167" t="s">
        <v>156</v>
      </c>
      <c r="C68" s="191"/>
      <c r="D68" s="192"/>
      <c r="E68" s="193"/>
      <c r="F68" s="191"/>
      <c r="G68" s="192">
        <v>1</v>
      </c>
      <c r="H68" s="192"/>
      <c r="I68" s="192"/>
      <c r="J68" s="193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4">
        <f t="shared" si="2"/>
        <v>1</v>
      </c>
    </row>
    <row r="69" spans="2:22" ht="12.75">
      <c r="B69" s="167" t="s">
        <v>26</v>
      </c>
      <c r="C69" s="191">
        <v>3</v>
      </c>
      <c r="D69" s="192">
        <v>7</v>
      </c>
      <c r="E69" s="193"/>
      <c r="F69" s="191">
        <v>4</v>
      </c>
      <c r="G69" s="192"/>
      <c r="H69" s="192">
        <v>4</v>
      </c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4">
        <f t="shared" si="2"/>
        <v>18</v>
      </c>
    </row>
    <row r="70" spans="2:22" ht="12.75">
      <c r="B70" s="167" t="s">
        <v>125</v>
      </c>
      <c r="C70" s="191"/>
      <c r="D70" s="192"/>
      <c r="E70" s="193"/>
      <c r="F70" s="191"/>
      <c r="G70" s="192"/>
      <c r="H70" s="192"/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4">
        <f t="shared" si="2"/>
        <v>0</v>
      </c>
    </row>
    <row r="71" spans="2:22" ht="12.75">
      <c r="B71" s="182"/>
      <c r="C71" s="195"/>
      <c r="D71" s="196"/>
      <c r="E71" s="197"/>
      <c r="F71" s="195"/>
      <c r="G71" s="196"/>
      <c r="H71" s="196"/>
      <c r="I71" s="196"/>
      <c r="J71" s="197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8"/>
    </row>
    <row r="72" spans="2:22" ht="12.75">
      <c r="B72" s="183" t="s">
        <v>131</v>
      </c>
      <c r="C72" s="199">
        <f aca="true" t="shared" si="3" ref="C72:V72">SUM(C51:C70)</f>
        <v>113</v>
      </c>
      <c r="D72" s="200">
        <f t="shared" si="3"/>
        <v>149</v>
      </c>
      <c r="E72" s="200">
        <f>SUM(E51:E70)</f>
        <v>87</v>
      </c>
      <c r="F72" s="199">
        <f t="shared" si="3"/>
        <v>254</v>
      </c>
      <c r="G72" s="200">
        <f t="shared" si="3"/>
        <v>383</v>
      </c>
      <c r="H72" s="200">
        <f t="shared" si="3"/>
        <v>493</v>
      </c>
      <c r="I72" s="200">
        <f t="shared" si="3"/>
        <v>132</v>
      </c>
      <c r="J72" s="201">
        <f t="shared" si="3"/>
        <v>22</v>
      </c>
      <c r="K72" s="200">
        <f t="shared" si="3"/>
        <v>80</v>
      </c>
      <c r="L72" s="200">
        <f t="shared" si="3"/>
        <v>198</v>
      </c>
      <c r="M72" s="200">
        <f t="shared" si="3"/>
        <v>299</v>
      </c>
      <c r="N72" s="200">
        <f t="shared" si="3"/>
        <v>70</v>
      </c>
      <c r="O72" s="200">
        <f t="shared" si="3"/>
        <v>70</v>
      </c>
      <c r="P72" s="200">
        <f t="shared" si="3"/>
        <v>148</v>
      </c>
      <c r="Q72" s="200">
        <f t="shared" si="3"/>
        <v>108</v>
      </c>
      <c r="R72" s="200">
        <f t="shared" si="3"/>
        <v>26</v>
      </c>
      <c r="S72" s="200">
        <f t="shared" si="3"/>
        <v>116</v>
      </c>
      <c r="T72" s="200">
        <f t="shared" si="3"/>
        <v>3</v>
      </c>
      <c r="U72" s="200">
        <f t="shared" si="3"/>
        <v>4</v>
      </c>
      <c r="V72" s="202">
        <f t="shared" si="3"/>
        <v>2755</v>
      </c>
    </row>
    <row r="73" spans="2:22" ht="12.75">
      <c r="B73" s="182"/>
      <c r="C73" s="195"/>
      <c r="D73" s="196"/>
      <c r="E73" s="197"/>
      <c r="F73" s="195"/>
      <c r="G73" s="196"/>
      <c r="H73" s="196"/>
      <c r="I73" s="196"/>
      <c r="J73" s="197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8"/>
    </row>
    <row r="74" spans="2:22" ht="12.75">
      <c r="B74" s="167" t="s">
        <v>74</v>
      </c>
      <c r="C74" s="191"/>
      <c r="D74" s="192"/>
      <c r="E74" s="193"/>
      <c r="F74" s="191"/>
      <c r="G74" s="192"/>
      <c r="H74" s="192"/>
      <c r="I74" s="192"/>
      <c r="J74" s="193"/>
      <c r="K74" s="192"/>
      <c r="L74" s="192"/>
      <c r="M74" s="192"/>
      <c r="N74" s="192"/>
      <c r="O74" s="192"/>
      <c r="P74" s="192"/>
      <c r="Q74" s="192">
        <v>1</v>
      </c>
      <c r="R74" s="204"/>
      <c r="S74" s="192"/>
      <c r="T74" s="192"/>
      <c r="U74" s="192"/>
      <c r="V74" s="194">
        <f aca="true" t="shared" si="4" ref="V74:V85">SUM(C74:T74)</f>
        <v>1</v>
      </c>
    </row>
    <row r="75" spans="2:22" ht="12.75">
      <c r="B75" s="167" t="s">
        <v>144</v>
      </c>
      <c r="C75" s="191"/>
      <c r="D75" s="192"/>
      <c r="E75" s="193"/>
      <c r="F75" s="191"/>
      <c r="G75" s="192"/>
      <c r="H75" s="192"/>
      <c r="I75" s="192"/>
      <c r="J75" s="193"/>
      <c r="K75" s="192"/>
      <c r="L75" s="192"/>
      <c r="M75" s="192"/>
      <c r="N75" s="192"/>
      <c r="O75" s="192"/>
      <c r="P75" s="192"/>
      <c r="Q75" s="192"/>
      <c r="R75" s="204"/>
      <c r="S75" s="192"/>
      <c r="T75" s="192"/>
      <c r="U75" s="192"/>
      <c r="V75" s="194">
        <f t="shared" si="4"/>
        <v>0</v>
      </c>
    </row>
    <row r="76" spans="2:22" ht="12.75">
      <c r="B76" s="167" t="s">
        <v>31</v>
      </c>
      <c r="C76" s="191">
        <v>1</v>
      </c>
      <c r="D76" s="192">
        <v>3</v>
      </c>
      <c r="E76" s="193">
        <v>2</v>
      </c>
      <c r="F76" s="191">
        <v>5</v>
      </c>
      <c r="G76" s="192">
        <v>1</v>
      </c>
      <c r="H76" s="192">
        <v>5</v>
      </c>
      <c r="I76" s="192">
        <v>4</v>
      </c>
      <c r="J76" s="193">
        <v>1</v>
      </c>
      <c r="K76" s="192">
        <v>1</v>
      </c>
      <c r="L76" s="192">
        <v>2</v>
      </c>
      <c r="M76" s="192">
        <v>4</v>
      </c>
      <c r="N76" s="192">
        <v>3</v>
      </c>
      <c r="O76" s="192">
        <v>2</v>
      </c>
      <c r="P76" s="192">
        <v>1</v>
      </c>
      <c r="Q76" s="192">
        <v>5</v>
      </c>
      <c r="R76" s="203">
        <v>1</v>
      </c>
      <c r="S76" s="192">
        <v>10</v>
      </c>
      <c r="T76" s="192"/>
      <c r="U76" s="192">
        <v>1</v>
      </c>
      <c r="V76" s="194">
        <f>SUM(C76:U76)</f>
        <v>52</v>
      </c>
    </row>
    <row r="77" spans="2:22" ht="12.75">
      <c r="B77" s="167" t="s">
        <v>53</v>
      </c>
      <c r="C77" s="191"/>
      <c r="D77" s="192"/>
      <c r="E77" s="193"/>
      <c r="F77" s="191"/>
      <c r="G77" s="192"/>
      <c r="H77" s="192"/>
      <c r="I77" s="192"/>
      <c r="J77" s="193"/>
      <c r="K77" s="192"/>
      <c r="L77" s="192"/>
      <c r="M77" s="192"/>
      <c r="N77" s="192"/>
      <c r="O77" s="192"/>
      <c r="P77" s="192">
        <v>1</v>
      </c>
      <c r="Q77" s="192"/>
      <c r="R77" s="203"/>
      <c r="S77" s="192"/>
      <c r="T77" s="192"/>
      <c r="U77" s="192">
        <v>1</v>
      </c>
      <c r="V77" s="194">
        <f t="shared" si="4"/>
        <v>1</v>
      </c>
    </row>
    <row r="78" spans="2:22" ht="12.75">
      <c r="B78" s="167" t="s">
        <v>41</v>
      </c>
      <c r="C78" s="191">
        <v>2</v>
      </c>
      <c r="D78" s="192"/>
      <c r="E78" s="193"/>
      <c r="F78" s="191"/>
      <c r="G78" s="192"/>
      <c r="H78" s="192">
        <v>1</v>
      </c>
      <c r="I78" s="192">
        <v>1</v>
      </c>
      <c r="J78" s="193">
        <v>1</v>
      </c>
      <c r="K78" s="192"/>
      <c r="L78" s="192">
        <v>3</v>
      </c>
      <c r="M78" s="192">
        <v>2</v>
      </c>
      <c r="N78" s="192"/>
      <c r="O78" s="192"/>
      <c r="P78" s="192"/>
      <c r="Q78" s="192">
        <v>1</v>
      </c>
      <c r="R78" s="203"/>
      <c r="S78" s="192">
        <v>2</v>
      </c>
      <c r="T78" s="192">
        <v>3</v>
      </c>
      <c r="U78" s="192"/>
      <c r="V78" s="194">
        <f t="shared" si="4"/>
        <v>16</v>
      </c>
    </row>
    <row r="79" spans="2:22" ht="12.75">
      <c r="B79" s="167" t="s">
        <v>151</v>
      </c>
      <c r="C79" s="191"/>
      <c r="D79" s="192">
        <v>1</v>
      </c>
      <c r="E79" s="193"/>
      <c r="F79" s="191"/>
      <c r="G79" s="192"/>
      <c r="H79" s="192"/>
      <c r="I79" s="192"/>
      <c r="J79" s="193"/>
      <c r="K79" s="192"/>
      <c r="L79" s="192"/>
      <c r="M79" s="192">
        <v>1</v>
      </c>
      <c r="N79" s="192"/>
      <c r="O79" s="192"/>
      <c r="P79" s="192"/>
      <c r="Q79" s="192"/>
      <c r="R79" s="203"/>
      <c r="S79" s="192"/>
      <c r="T79" s="192"/>
      <c r="U79" s="192"/>
      <c r="V79" s="194">
        <f t="shared" si="4"/>
        <v>2</v>
      </c>
    </row>
    <row r="80" spans="2:22" ht="12.75">
      <c r="B80" s="167" t="s">
        <v>32</v>
      </c>
      <c r="C80" s="191"/>
      <c r="D80" s="192"/>
      <c r="E80" s="193"/>
      <c r="F80" s="191"/>
      <c r="G80" s="192"/>
      <c r="H80" s="192">
        <v>1</v>
      </c>
      <c r="I80" s="192"/>
      <c r="J80" s="193"/>
      <c r="K80" s="192"/>
      <c r="L80" s="192"/>
      <c r="M80" s="192"/>
      <c r="N80" s="192"/>
      <c r="O80" s="192"/>
      <c r="P80" s="192"/>
      <c r="Q80" s="192"/>
      <c r="R80" s="203"/>
      <c r="S80" s="192"/>
      <c r="T80" s="192"/>
      <c r="U80" s="192"/>
      <c r="V80" s="194">
        <f t="shared" si="4"/>
        <v>1</v>
      </c>
    </row>
    <row r="81" spans="2:22" ht="12.75">
      <c r="B81" s="167" t="s">
        <v>85</v>
      </c>
      <c r="C81" s="191">
        <v>1</v>
      </c>
      <c r="D81" s="192">
        <v>3</v>
      </c>
      <c r="E81" s="193"/>
      <c r="F81" s="191"/>
      <c r="G81" s="192"/>
      <c r="H81" s="192">
        <v>1</v>
      </c>
      <c r="I81" s="192">
        <v>2</v>
      </c>
      <c r="J81" s="193"/>
      <c r="K81" s="192">
        <v>1</v>
      </c>
      <c r="L81" s="192"/>
      <c r="M81" s="192"/>
      <c r="N81" s="192"/>
      <c r="O81" s="192"/>
      <c r="P81" s="192"/>
      <c r="Q81" s="192"/>
      <c r="R81" s="203"/>
      <c r="S81" s="192"/>
      <c r="T81" s="192"/>
      <c r="U81" s="192"/>
      <c r="V81" s="194">
        <f t="shared" si="4"/>
        <v>8</v>
      </c>
    </row>
    <row r="82" spans="2:22" ht="12.75">
      <c r="B82" s="167" t="s">
        <v>160</v>
      </c>
      <c r="C82" s="191"/>
      <c r="D82" s="192"/>
      <c r="E82" s="193"/>
      <c r="F82" s="191"/>
      <c r="G82" s="192"/>
      <c r="H82" s="192"/>
      <c r="I82" s="192"/>
      <c r="J82" s="193"/>
      <c r="K82" s="192"/>
      <c r="L82" s="192"/>
      <c r="M82" s="192">
        <v>1</v>
      </c>
      <c r="N82" s="192"/>
      <c r="O82" s="192"/>
      <c r="P82" s="192"/>
      <c r="Q82" s="192"/>
      <c r="R82" s="203"/>
      <c r="S82" s="192"/>
      <c r="T82" s="192"/>
      <c r="U82" s="192"/>
      <c r="V82" s="194">
        <f t="shared" si="4"/>
        <v>1</v>
      </c>
    </row>
    <row r="83" spans="2:22" ht="12.75">
      <c r="B83" s="167" t="s">
        <v>18</v>
      </c>
      <c r="C83" s="191"/>
      <c r="D83" s="192"/>
      <c r="E83" s="193">
        <v>1</v>
      </c>
      <c r="F83" s="191"/>
      <c r="G83" s="192"/>
      <c r="H83" s="192">
        <v>7</v>
      </c>
      <c r="I83" s="192">
        <v>3</v>
      </c>
      <c r="J83" s="193"/>
      <c r="K83" s="192"/>
      <c r="L83" s="192"/>
      <c r="M83" s="192">
        <v>1</v>
      </c>
      <c r="N83" s="192">
        <v>1</v>
      </c>
      <c r="O83" s="192">
        <v>1</v>
      </c>
      <c r="P83" s="192"/>
      <c r="Q83" s="192">
        <v>5</v>
      </c>
      <c r="R83" s="203"/>
      <c r="S83" s="192">
        <v>1</v>
      </c>
      <c r="T83" s="192">
        <v>1</v>
      </c>
      <c r="U83" s="192"/>
      <c r="V83" s="194">
        <f t="shared" si="4"/>
        <v>21</v>
      </c>
    </row>
    <row r="84" spans="2:22" ht="12.75">
      <c r="B84" s="167" t="s">
        <v>145</v>
      </c>
      <c r="C84" s="191"/>
      <c r="D84" s="192"/>
      <c r="E84" s="193"/>
      <c r="F84" s="191"/>
      <c r="G84" s="192"/>
      <c r="H84" s="192"/>
      <c r="I84" s="192"/>
      <c r="J84" s="193"/>
      <c r="K84" s="192"/>
      <c r="L84" s="192"/>
      <c r="M84" s="192"/>
      <c r="N84" s="192"/>
      <c r="O84" s="192"/>
      <c r="P84" s="192"/>
      <c r="Q84" s="192"/>
      <c r="R84" s="203"/>
      <c r="S84" s="192"/>
      <c r="T84" s="192"/>
      <c r="U84" s="192"/>
      <c r="V84" s="194">
        <f t="shared" si="4"/>
        <v>0</v>
      </c>
    </row>
    <row r="85" spans="2:22" ht="12.75">
      <c r="B85" s="167" t="s">
        <v>161</v>
      </c>
      <c r="C85" s="191"/>
      <c r="D85" s="192"/>
      <c r="E85" s="193"/>
      <c r="F85" s="191"/>
      <c r="G85" s="192"/>
      <c r="H85" s="192"/>
      <c r="I85" s="192"/>
      <c r="J85" s="193"/>
      <c r="K85" s="192"/>
      <c r="L85" s="192"/>
      <c r="M85" s="192">
        <v>1</v>
      </c>
      <c r="N85" s="192"/>
      <c r="O85" s="192"/>
      <c r="P85" s="192"/>
      <c r="Q85" s="192"/>
      <c r="R85" s="203"/>
      <c r="S85" s="192"/>
      <c r="T85" s="192"/>
      <c r="U85" s="192"/>
      <c r="V85" s="194">
        <f t="shared" si="4"/>
        <v>1</v>
      </c>
    </row>
    <row r="86" spans="2:22" ht="12.75">
      <c r="B86" s="167" t="s">
        <v>23</v>
      </c>
      <c r="C86" s="191">
        <v>3</v>
      </c>
      <c r="D86" s="192">
        <v>2</v>
      </c>
      <c r="E86" s="193">
        <v>1</v>
      </c>
      <c r="F86" s="191">
        <v>1</v>
      </c>
      <c r="G86" s="192">
        <v>21</v>
      </c>
      <c r="H86" s="192">
        <v>8</v>
      </c>
      <c r="I86" s="192"/>
      <c r="J86" s="193"/>
      <c r="K86" s="192">
        <v>2</v>
      </c>
      <c r="L86" s="192">
        <v>8</v>
      </c>
      <c r="M86" s="192">
        <v>25</v>
      </c>
      <c r="N86" s="192">
        <v>3</v>
      </c>
      <c r="O86" s="192"/>
      <c r="P86" s="192">
        <v>8</v>
      </c>
      <c r="Q86" s="192">
        <v>10</v>
      </c>
      <c r="R86" s="192">
        <v>1</v>
      </c>
      <c r="S86" s="192">
        <v>3</v>
      </c>
      <c r="T86" s="192"/>
      <c r="U86" s="192">
        <v>1</v>
      </c>
      <c r="V86" s="194">
        <f>SUM(C86:U86)</f>
        <v>97</v>
      </c>
    </row>
    <row r="87" spans="2:22" ht="12.75">
      <c r="B87" s="182"/>
      <c r="C87" s="195"/>
      <c r="D87" s="196"/>
      <c r="E87" s="197"/>
      <c r="F87" s="195"/>
      <c r="G87" s="196"/>
      <c r="H87" s="196"/>
      <c r="I87" s="196"/>
      <c r="J87" s="197"/>
      <c r="K87" s="196"/>
      <c r="L87" s="196"/>
      <c r="M87" s="196"/>
      <c r="N87" s="196"/>
      <c r="O87" s="196"/>
      <c r="P87" s="196"/>
      <c r="Q87" s="196"/>
      <c r="R87" s="206"/>
      <c r="S87" s="196"/>
      <c r="T87" s="196"/>
      <c r="U87" s="196"/>
      <c r="V87" s="198"/>
    </row>
    <row r="88" spans="2:22" ht="12.75">
      <c r="B88" s="183" t="s">
        <v>135</v>
      </c>
      <c r="C88" s="195"/>
      <c r="D88" s="196"/>
      <c r="E88" s="197"/>
      <c r="F88" s="195"/>
      <c r="G88" s="196"/>
      <c r="H88" s="196"/>
      <c r="I88" s="196"/>
      <c r="J88" s="197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8"/>
    </row>
    <row r="89" spans="2:22" ht="12.75">
      <c r="B89" s="184" t="s">
        <v>134</v>
      </c>
      <c r="C89" s="199">
        <f aca="true" t="shared" si="5" ref="C89:V89">SUM(C74:C86)</f>
        <v>7</v>
      </c>
      <c r="D89" s="200">
        <f t="shared" si="5"/>
        <v>9</v>
      </c>
      <c r="E89" s="200">
        <f>SUM(E74:E86)</f>
        <v>4</v>
      </c>
      <c r="F89" s="199">
        <f t="shared" si="5"/>
        <v>6</v>
      </c>
      <c r="G89" s="200">
        <f t="shared" si="5"/>
        <v>22</v>
      </c>
      <c r="H89" s="200">
        <f t="shared" si="5"/>
        <v>23</v>
      </c>
      <c r="I89" s="200">
        <f t="shared" si="5"/>
        <v>10</v>
      </c>
      <c r="J89" s="201">
        <f t="shared" si="5"/>
        <v>2</v>
      </c>
      <c r="K89" s="200">
        <f t="shared" si="5"/>
        <v>4</v>
      </c>
      <c r="L89" s="200">
        <f t="shared" si="5"/>
        <v>13</v>
      </c>
      <c r="M89" s="200">
        <f t="shared" si="5"/>
        <v>35</v>
      </c>
      <c r="N89" s="200">
        <f t="shared" si="5"/>
        <v>7</v>
      </c>
      <c r="O89" s="200">
        <f t="shared" si="5"/>
        <v>3</v>
      </c>
      <c r="P89" s="200">
        <f t="shared" si="5"/>
        <v>10</v>
      </c>
      <c r="Q89" s="200">
        <f t="shared" si="5"/>
        <v>22</v>
      </c>
      <c r="R89" s="200">
        <f t="shared" si="5"/>
        <v>2</v>
      </c>
      <c r="S89" s="200">
        <f t="shared" si="5"/>
        <v>16</v>
      </c>
      <c r="T89" s="200">
        <f t="shared" si="5"/>
        <v>4</v>
      </c>
      <c r="U89" s="200">
        <f t="shared" si="5"/>
        <v>3</v>
      </c>
      <c r="V89" s="202">
        <f t="shared" si="5"/>
        <v>201</v>
      </c>
    </row>
    <row r="90" spans="2:22" ht="12.75">
      <c r="B90" s="182"/>
      <c r="C90" s="195"/>
      <c r="D90" s="196"/>
      <c r="E90" s="197"/>
      <c r="F90" s="195"/>
      <c r="G90" s="196"/>
      <c r="H90" s="196"/>
      <c r="I90" s="196"/>
      <c r="J90" s="197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8"/>
    </row>
    <row r="91" spans="2:22" ht="12.75">
      <c r="B91" s="167" t="s">
        <v>30</v>
      </c>
      <c r="C91" s="191">
        <v>9</v>
      </c>
      <c r="D91" s="192">
        <v>13</v>
      </c>
      <c r="E91" s="193">
        <v>9</v>
      </c>
      <c r="F91" s="191">
        <v>10</v>
      </c>
      <c r="G91" s="192">
        <v>7</v>
      </c>
      <c r="H91" s="192">
        <v>12</v>
      </c>
      <c r="I91" s="192">
        <v>18</v>
      </c>
      <c r="J91" s="193">
        <v>5</v>
      </c>
      <c r="K91" s="192">
        <v>13</v>
      </c>
      <c r="L91" s="192">
        <v>14</v>
      </c>
      <c r="M91" s="192">
        <v>19</v>
      </c>
      <c r="N91" s="192">
        <v>27</v>
      </c>
      <c r="O91" s="192">
        <v>5</v>
      </c>
      <c r="P91" s="192">
        <v>16</v>
      </c>
      <c r="Q91" s="192">
        <v>26</v>
      </c>
      <c r="R91" s="192">
        <v>16</v>
      </c>
      <c r="S91" s="192">
        <v>7</v>
      </c>
      <c r="T91" s="192">
        <v>1</v>
      </c>
      <c r="U91" s="192">
        <v>7</v>
      </c>
      <c r="V91" s="194">
        <f>SUM(C91:U91)</f>
        <v>234</v>
      </c>
    </row>
    <row r="92" spans="2:22" ht="12.75">
      <c r="B92" s="167" t="s">
        <v>70</v>
      </c>
      <c r="C92" s="191">
        <v>2</v>
      </c>
      <c r="D92" s="192">
        <v>3</v>
      </c>
      <c r="E92" s="193">
        <v>3</v>
      </c>
      <c r="F92" s="191">
        <v>4</v>
      </c>
      <c r="G92" s="192">
        <v>3</v>
      </c>
      <c r="H92" s="192">
        <v>1</v>
      </c>
      <c r="I92" s="192"/>
      <c r="J92" s="193"/>
      <c r="K92" s="192"/>
      <c r="L92" s="192">
        <v>4</v>
      </c>
      <c r="M92" s="192">
        <v>2</v>
      </c>
      <c r="N92" s="192">
        <v>6</v>
      </c>
      <c r="O92" s="192"/>
      <c r="P92" s="192"/>
      <c r="Q92" s="192">
        <v>4</v>
      </c>
      <c r="R92" s="192">
        <v>3</v>
      </c>
      <c r="S92" s="192">
        <v>3</v>
      </c>
      <c r="T92" s="192">
        <v>1</v>
      </c>
      <c r="U92" s="192"/>
      <c r="V92" s="194">
        <f>SUM(C92:T92)</f>
        <v>39</v>
      </c>
    </row>
    <row r="93" spans="2:22" ht="12.75">
      <c r="B93" s="167" t="s">
        <v>16</v>
      </c>
      <c r="C93" s="191">
        <v>1</v>
      </c>
      <c r="D93" s="192">
        <v>7</v>
      </c>
      <c r="E93" s="193">
        <v>5</v>
      </c>
      <c r="F93" s="191">
        <v>4</v>
      </c>
      <c r="G93" s="192">
        <v>1</v>
      </c>
      <c r="H93" s="192">
        <v>8</v>
      </c>
      <c r="I93" s="192">
        <v>14</v>
      </c>
      <c r="J93" s="193">
        <v>3</v>
      </c>
      <c r="K93" s="192"/>
      <c r="L93" s="192">
        <v>4</v>
      </c>
      <c r="M93" s="192">
        <v>13</v>
      </c>
      <c r="N93" s="192">
        <v>2</v>
      </c>
      <c r="O93" s="192">
        <v>5</v>
      </c>
      <c r="P93" s="192">
        <v>10</v>
      </c>
      <c r="Q93" s="192">
        <v>14</v>
      </c>
      <c r="R93" s="192">
        <v>2</v>
      </c>
      <c r="S93" s="192">
        <v>2</v>
      </c>
      <c r="T93" s="192">
        <v>1</v>
      </c>
      <c r="U93" s="192">
        <v>1</v>
      </c>
      <c r="V93" s="194">
        <f aca="true" t="shared" si="6" ref="V93:V98">SUM(C93:U93)</f>
        <v>97</v>
      </c>
    </row>
    <row r="94" spans="2:22" ht="12.75">
      <c r="B94" s="167" t="s">
        <v>75</v>
      </c>
      <c r="C94" s="191">
        <v>22</v>
      </c>
      <c r="D94" s="192">
        <v>25</v>
      </c>
      <c r="E94" s="193">
        <v>8</v>
      </c>
      <c r="F94" s="191">
        <v>11</v>
      </c>
      <c r="G94" s="192">
        <v>27</v>
      </c>
      <c r="H94" s="192">
        <v>14</v>
      </c>
      <c r="I94" s="192">
        <v>15</v>
      </c>
      <c r="J94" s="193">
        <v>9</v>
      </c>
      <c r="K94" s="192">
        <v>6</v>
      </c>
      <c r="L94" s="192">
        <v>14</v>
      </c>
      <c r="M94" s="192">
        <v>29</v>
      </c>
      <c r="N94" s="192">
        <v>12</v>
      </c>
      <c r="O94" s="192">
        <v>7</v>
      </c>
      <c r="P94" s="192">
        <v>14</v>
      </c>
      <c r="Q94" s="192">
        <v>16</v>
      </c>
      <c r="R94" s="192">
        <v>15</v>
      </c>
      <c r="S94" s="192">
        <v>8</v>
      </c>
      <c r="T94" s="192"/>
      <c r="U94" s="192">
        <v>2</v>
      </c>
      <c r="V94" s="194">
        <f t="shared" si="6"/>
        <v>254</v>
      </c>
    </row>
    <row r="95" spans="2:22" ht="12.75">
      <c r="B95" s="167" t="s">
        <v>69</v>
      </c>
      <c r="C95" s="191">
        <v>7</v>
      </c>
      <c r="D95" s="192">
        <v>6</v>
      </c>
      <c r="E95" s="193">
        <v>6</v>
      </c>
      <c r="F95" s="191">
        <v>8</v>
      </c>
      <c r="G95" s="192">
        <v>11</v>
      </c>
      <c r="H95" s="192">
        <v>17</v>
      </c>
      <c r="I95" s="192">
        <v>13</v>
      </c>
      <c r="J95" s="193">
        <v>4</v>
      </c>
      <c r="K95" s="192">
        <v>6</v>
      </c>
      <c r="L95" s="192">
        <v>15</v>
      </c>
      <c r="M95" s="192">
        <v>29</v>
      </c>
      <c r="N95" s="192">
        <v>7</v>
      </c>
      <c r="O95" s="192">
        <v>3</v>
      </c>
      <c r="P95" s="192">
        <v>10</v>
      </c>
      <c r="Q95" s="192">
        <v>6</v>
      </c>
      <c r="R95" s="192">
        <v>13</v>
      </c>
      <c r="S95" s="192">
        <v>2</v>
      </c>
      <c r="T95" s="192"/>
      <c r="U95" s="192">
        <v>4</v>
      </c>
      <c r="V95" s="194">
        <f t="shared" si="6"/>
        <v>167</v>
      </c>
    </row>
    <row r="96" spans="2:22" ht="12.75">
      <c r="B96" s="167" t="s">
        <v>83</v>
      </c>
      <c r="C96" s="191">
        <v>2</v>
      </c>
      <c r="D96" s="192"/>
      <c r="E96" s="193">
        <v>1</v>
      </c>
      <c r="F96" s="191">
        <v>2</v>
      </c>
      <c r="G96" s="192">
        <v>5</v>
      </c>
      <c r="H96" s="192">
        <v>5</v>
      </c>
      <c r="I96" s="192">
        <v>3</v>
      </c>
      <c r="J96" s="193"/>
      <c r="K96" s="192">
        <v>6</v>
      </c>
      <c r="L96" s="192">
        <v>11</v>
      </c>
      <c r="M96" s="192">
        <v>2</v>
      </c>
      <c r="N96" s="192"/>
      <c r="O96" s="192"/>
      <c r="P96" s="192">
        <v>3</v>
      </c>
      <c r="Q96" s="192">
        <v>2</v>
      </c>
      <c r="R96" s="192">
        <v>2</v>
      </c>
      <c r="S96" s="192">
        <v>1</v>
      </c>
      <c r="T96" s="192"/>
      <c r="U96" s="192">
        <v>2</v>
      </c>
      <c r="V96" s="194">
        <f t="shared" si="6"/>
        <v>47</v>
      </c>
    </row>
    <row r="97" spans="2:22" ht="12.75">
      <c r="B97" s="167" t="s">
        <v>37</v>
      </c>
      <c r="C97" s="191">
        <v>4</v>
      </c>
      <c r="D97" s="192"/>
      <c r="E97" s="193">
        <v>2</v>
      </c>
      <c r="F97" s="191"/>
      <c r="G97" s="192">
        <v>1</v>
      </c>
      <c r="H97" s="192">
        <v>6</v>
      </c>
      <c r="I97" s="192">
        <v>6</v>
      </c>
      <c r="J97" s="193">
        <v>3</v>
      </c>
      <c r="K97" s="192">
        <v>2</v>
      </c>
      <c r="L97" s="192">
        <v>2</v>
      </c>
      <c r="M97" s="192">
        <v>12</v>
      </c>
      <c r="N97" s="192">
        <v>1</v>
      </c>
      <c r="O97" s="192">
        <v>2</v>
      </c>
      <c r="P97" s="192">
        <v>6</v>
      </c>
      <c r="Q97" s="192">
        <v>5</v>
      </c>
      <c r="R97" s="192">
        <v>1</v>
      </c>
      <c r="S97" s="192">
        <v>3</v>
      </c>
      <c r="T97" s="192"/>
      <c r="U97" s="192">
        <v>1</v>
      </c>
      <c r="V97" s="194">
        <f t="shared" si="6"/>
        <v>57</v>
      </c>
    </row>
    <row r="98" spans="2:22" ht="12.75">
      <c r="B98" s="167" t="s">
        <v>82</v>
      </c>
      <c r="C98" s="191">
        <v>2</v>
      </c>
      <c r="D98" s="192">
        <v>2</v>
      </c>
      <c r="E98" s="193">
        <v>8</v>
      </c>
      <c r="F98" s="191">
        <v>3</v>
      </c>
      <c r="G98" s="192">
        <v>2</v>
      </c>
      <c r="H98" s="192">
        <v>2</v>
      </c>
      <c r="I98" s="192">
        <v>7</v>
      </c>
      <c r="J98" s="193"/>
      <c r="K98" s="192"/>
      <c r="L98" s="192">
        <v>7</v>
      </c>
      <c r="M98" s="192">
        <v>20</v>
      </c>
      <c r="N98" s="192"/>
      <c r="O98" s="192">
        <v>1</v>
      </c>
      <c r="P98" s="192">
        <v>1</v>
      </c>
      <c r="Q98" s="192">
        <v>15</v>
      </c>
      <c r="R98" s="192">
        <v>3</v>
      </c>
      <c r="S98" s="192">
        <v>5</v>
      </c>
      <c r="T98" s="192"/>
      <c r="U98" s="192">
        <v>1</v>
      </c>
      <c r="V98" s="194">
        <f t="shared" si="6"/>
        <v>79</v>
      </c>
    </row>
    <row r="99" spans="2:22" ht="12.75">
      <c r="B99" s="167" t="s">
        <v>81</v>
      </c>
      <c r="C99" s="191"/>
      <c r="D99" s="192">
        <v>1</v>
      </c>
      <c r="E99" s="193">
        <v>1</v>
      </c>
      <c r="F99" s="191">
        <v>4</v>
      </c>
      <c r="G99" s="192">
        <v>1</v>
      </c>
      <c r="H99" s="192">
        <v>4</v>
      </c>
      <c r="I99" s="192">
        <v>7</v>
      </c>
      <c r="J99" s="193"/>
      <c r="K99" s="192">
        <v>1</v>
      </c>
      <c r="L99" s="192"/>
      <c r="M99" s="192">
        <v>5</v>
      </c>
      <c r="N99" s="192"/>
      <c r="O99" s="192"/>
      <c r="P99" s="192">
        <v>4</v>
      </c>
      <c r="Q99" s="192">
        <v>1</v>
      </c>
      <c r="R99" s="192">
        <v>6</v>
      </c>
      <c r="S99" s="192"/>
      <c r="T99" s="192"/>
      <c r="U99" s="192"/>
      <c r="V99" s="194">
        <f>SUM(C99:T99)</f>
        <v>35</v>
      </c>
    </row>
    <row r="100" spans="2:22" ht="12.75">
      <c r="B100" s="167" t="s">
        <v>40</v>
      </c>
      <c r="C100" s="191"/>
      <c r="D100" s="192"/>
      <c r="E100" s="193">
        <v>1</v>
      </c>
      <c r="F100" s="191">
        <v>7</v>
      </c>
      <c r="G100" s="192">
        <v>2</v>
      </c>
      <c r="H100" s="192">
        <v>13</v>
      </c>
      <c r="I100" s="192">
        <v>6</v>
      </c>
      <c r="J100" s="193">
        <v>1</v>
      </c>
      <c r="K100" s="192">
        <v>6</v>
      </c>
      <c r="L100" s="192">
        <v>8</v>
      </c>
      <c r="M100" s="192">
        <v>6</v>
      </c>
      <c r="N100" s="192">
        <v>3</v>
      </c>
      <c r="O100" s="192">
        <v>1</v>
      </c>
      <c r="P100" s="192">
        <v>6</v>
      </c>
      <c r="Q100" s="192">
        <v>8</v>
      </c>
      <c r="R100" s="192">
        <v>2</v>
      </c>
      <c r="S100" s="192">
        <v>3</v>
      </c>
      <c r="T100" s="192"/>
      <c r="U100" s="192"/>
      <c r="V100" s="194">
        <f>SUM(C100:T100)</f>
        <v>73</v>
      </c>
    </row>
    <row r="101" spans="2:22" ht="12.75">
      <c r="B101" s="182"/>
      <c r="C101" s="195"/>
      <c r="D101" s="196"/>
      <c r="E101" s="197"/>
      <c r="F101" s="195"/>
      <c r="G101" s="196"/>
      <c r="H101" s="196"/>
      <c r="I101" s="196"/>
      <c r="J101" s="197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8"/>
    </row>
    <row r="102" spans="2:22" ht="12.75">
      <c r="B102" s="183" t="s">
        <v>132</v>
      </c>
      <c r="C102" s="199">
        <f aca="true" t="shared" si="7" ref="C102:U102">SUM(C91:C101)</f>
        <v>49</v>
      </c>
      <c r="D102" s="200">
        <f t="shared" si="7"/>
        <v>57</v>
      </c>
      <c r="E102" s="200">
        <f>SUM(E91:E101)</f>
        <v>44</v>
      </c>
      <c r="F102" s="199">
        <f t="shared" si="7"/>
        <v>53</v>
      </c>
      <c r="G102" s="200">
        <f t="shared" si="7"/>
        <v>60</v>
      </c>
      <c r="H102" s="200">
        <f t="shared" si="7"/>
        <v>82</v>
      </c>
      <c r="I102" s="200">
        <f t="shared" si="7"/>
        <v>89</v>
      </c>
      <c r="J102" s="201">
        <f t="shared" si="7"/>
        <v>25</v>
      </c>
      <c r="K102" s="200">
        <f t="shared" si="7"/>
        <v>40</v>
      </c>
      <c r="L102" s="200">
        <f t="shared" si="7"/>
        <v>79</v>
      </c>
      <c r="M102" s="200">
        <f t="shared" si="7"/>
        <v>137</v>
      </c>
      <c r="N102" s="200">
        <f t="shared" si="7"/>
        <v>58</v>
      </c>
      <c r="O102" s="200">
        <f t="shared" si="7"/>
        <v>24</v>
      </c>
      <c r="P102" s="200">
        <f t="shared" si="7"/>
        <v>70</v>
      </c>
      <c r="Q102" s="200">
        <f t="shared" si="7"/>
        <v>97</v>
      </c>
      <c r="R102" s="200">
        <f t="shared" si="7"/>
        <v>63</v>
      </c>
      <c r="S102" s="200">
        <f t="shared" si="7"/>
        <v>34</v>
      </c>
      <c r="T102" s="200">
        <f t="shared" si="7"/>
        <v>3</v>
      </c>
      <c r="U102" s="200">
        <f t="shared" si="7"/>
        <v>18</v>
      </c>
      <c r="V102" s="202">
        <f>SUM(V91:V100)</f>
        <v>1082</v>
      </c>
    </row>
    <row r="103" spans="2:22" ht="12.75">
      <c r="B103" s="182"/>
      <c r="C103" s="195"/>
      <c r="D103" s="196"/>
      <c r="E103" s="197"/>
      <c r="F103" s="195"/>
      <c r="G103" s="196"/>
      <c r="H103" s="196"/>
      <c r="I103" s="196"/>
      <c r="J103" s="197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8"/>
    </row>
    <row r="104" spans="2:22" ht="12.75">
      <c r="B104" s="167" t="s">
        <v>84</v>
      </c>
      <c r="C104" s="191"/>
      <c r="D104" s="192"/>
      <c r="E104" s="193"/>
      <c r="F104" s="191"/>
      <c r="G104" s="192"/>
      <c r="H104" s="192">
        <v>1</v>
      </c>
      <c r="I104" s="192">
        <v>1</v>
      </c>
      <c r="J104" s="193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4">
        <f aca="true" t="shared" si="8" ref="V104:V119">SUM(C104:T104)</f>
        <v>2</v>
      </c>
    </row>
    <row r="105" spans="2:22" ht="12.75">
      <c r="B105" s="167" t="s">
        <v>153</v>
      </c>
      <c r="C105" s="191"/>
      <c r="D105" s="192"/>
      <c r="E105" s="193"/>
      <c r="F105" s="191"/>
      <c r="G105" s="192"/>
      <c r="H105" s="192"/>
      <c r="I105" s="192"/>
      <c r="J105" s="193"/>
      <c r="K105" s="192"/>
      <c r="L105" s="192"/>
      <c r="M105" s="192"/>
      <c r="N105" s="192"/>
      <c r="O105" s="192"/>
      <c r="P105" s="192">
        <v>1</v>
      </c>
      <c r="Q105" s="192"/>
      <c r="R105" s="192"/>
      <c r="S105" s="192"/>
      <c r="T105" s="192"/>
      <c r="U105" s="192"/>
      <c r="V105" s="194">
        <f t="shared" si="8"/>
        <v>1</v>
      </c>
    </row>
    <row r="106" spans="2:22" ht="12.75">
      <c r="B106" s="167" t="s">
        <v>164</v>
      </c>
      <c r="C106" s="191">
        <v>4</v>
      </c>
      <c r="D106" s="192"/>
      <c r="E106" s="193"/>
      <c r="F106" s="191"/>
      <c r="G106" s="192"/>
      <c r="H106" s="192"/>
      <c r="I106" s="192"/>
      <c r="J106" s="193"/>
      <c r="K106" s="192"/>
      <c r="L106" s="192"/>
      <c r="M106" s="192"/>
      <c r="N106" s="192"/>
      <c r="O106" s="192"/>
      <c r="P106" s="192"/>
      <c r="Q106" s="192"/>
      <c r="R106" s="192">
        <v>1</v>
      </c>
      <c r="S106" s="192"/>
      <c r="T106" s="192"/>
      <c r="U106" s="192"/>
      <c r="V106" s="194">
        <f t="shared" si="8"/>
        <v>5</v>
      </c>
    </row>
    <row r="107" spans="2:22" ht="12.75">
      <c r="B107" s="167" t="s">
        <v>67</v>
      </c>
      <c r="C107" s="191"/>
      <c r="D107" s="192"/>
      <c r="E107" s="193"/>
      <c r="F107" s="191"/>
      <c r="G107" s="192"/>
      <c r="H107" s="192"/>
      <c r="I107" s="192">
        <v>1</v>
      </c>
      <c r="J107" s="193"/>
      <c r="K107" s="192"/>
      <c r="L107" s="192">
        <v>2</v>
      </c>
      <c r="M107" s="192"/>
      <c r="N107" s="192"/>
      <c r="O107" s="192"/>
      <c r="P107" s="192"/>
      <c r="Q107" s="192"/>
      <c r="R107" s="192"/>
      <c r="S107" s="192"/>
      <c r="T107" s="192"/>
      <c r="U107" s="192"/>
      <c r="V107" s="194">
        <f t="shared" si="8"/>
        <v>3</v>
      </c>
    </row>
    <row r="108" spans="2:22" ht="12.75">
      <c r="B108" s="167" t="s">
        <v>152</v>
      </c>
      <c r="C108" s="191"/>
      <c r="D108" s="192">
        <v>4</v>
      </c>
      <c r="E108" s="193"/>
      <c r="F108" s="191"/>
      <c r="G108" s="192">
        <v>2</v>
      </c>
      <c r="H108" s="192"/>
      <c r="I108" s="192">
        <v>1</v>
      </c>
      <c r="J108" s="193"/>
      <c r="K108" s="192">
        <v>4</v>
      </c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4">
        <f t="shared" si="8"/>
        <v>11</v>
      </c>
    </row>
    <row r="109" spans="2:22" ht="12.75">
      <c r="B109" s="167" t="s">
        <v>166</v>
      </c>
      <c r="C109" s="191"/>
      <c r="D109" s="192">
        <v>1</v>
      </c>
      <c r="E109" s="193"/>
      <c r="F109" s="191"/>
      <c r="G109" s="192"/>
      <c r="H109" s="192"/>
      <c r="I109" s="192"/>
      <c r="J109" s="193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4">
        <f t="shared" si="8"/>
        <v>1</v>
      </c>
    </row>
    <row r="110" spans="2:22" ht="12.75">
      <c r="B110" s="167" t="s">
        <v>42</v>
      </c>
      <c r="C110" s="191"/>
      <c r="D110" s="192"/>
      <c r="E110" s="193"/>
      <c r="F110" s="191"/>
      <c r="G110" s="192"/>
      <c r="H110" s="192"/>
      <c r="I110" s="192"/>
      <c r="J110" s="193"/>
      <c r="K110" s="192"/>
      <c r="L110" s="192"/>
      <c r="M110" s="192"/>
      <c r="N110" s="192"/>
      <c r="O110" s="192"/>
      <c r="P110" s="192"/>
      <c r="Q110" s="192"/>
      <c r="R110" s="192">
        <v>3</v>
      </c>
      <c r="S110" s="205"/>
      <c r="T110" s="205"/>
      <c r="U110" s="205"/>
      <c r="V110" s="194">
        <f t="shared" si="8"/>
        <v>3</v>
      </c>
    </row>
    <row r="111" spans="2:22" ht="12.75">
      <c r="B111" s="167" t="s">
        <v>115</v>
      </c>
      <c r="C111" s="191"/>
      <c r="D111" s="192"/>
      <c r="E111" s="193"/>
      <c r="F111" s="191"/>
      <c r="G111" s="192"/>
      <c r="H111" s="192"/>
      <c r="I111" s="192"/>
      <c r="J111" s="193"/>
      <c r="K111" s="192"/>
      <c r="L111" s="192"/>
      <c r="M111" s="192">
        <v>1</v>
      </c>
      <c r="N111" s="192"/>
      <c r="O111" s="192"/>
      <c r="P111" s="192"/>
      <c r="Q111" s="192"/>
      <c r="R111" s="192"/>
      <c r="S111" s="192"/>
      <c r="T111" s="192"/>
      <c r="U111" s="192"/>
      <c r="V111" s="194">
        <f t="shared" si="8"/>
        <v>1</v>
      </c>
    </row>
    <row r="112" spans="2:22" ht="12.75">
      <c r="B112" s="167" t="s">
        <v>63</v>
      </c>
      <c r="C112" s="191"/>
      <c r="D112" s="192"/>
      <c r="E112" s="193"/>
      <c r="F112" s="191"/>
      <c r="G112" s="192"/>
      <c r="H112" s="192"/>
      <c r="I112" s="192">
        <v>1</v>
      </c>
      <c r="J112" s="193">
        <v>1</v>
      </c>
      <c r="K112" s="192"/>
      <c r="L112" s="192"/>
      <c r="M112" s="192">
        <v>1</v>
      </c>
      <c r="N112" s="192"/>
      <c r="O112" s="192"/>
      <c r="P112" s="192"/>
      <c r="Q112" s="192">
        <v>1</v>
      </c>
      <c r="R112" s="192"/>
      <c r="S112" s="192"/>
      <c r="T112" s="192"/>
      <c r="U112" s="192"/>
      <c r="V112" s="194">
        <f t="shared" si="8"/>
        <v>4</v>
      </c>
    </row>
    <row r="113" spans="2:22" ht="12.75">
      <c r="B113" s="167" t="s">
        <v>87</v>
      </c>
      <c r="C113" s="191"/>
      <c r="D113" s="192"/>
      <c r="E113" s="193"/>
      <c r="F113" s="191"/>
      <c r="G113" s="192"/>
      <c r="H113" s="192"/>
      <c r="I113" s="192"/>
      <c r="J113" s="193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4">
        <f t="shared" si="8"/>
        <v>0</v>
      </c>
    </row>
    <row r="114" spans="2:22" ht="12.75">
      <c r="B114" s="167" t="s">
        <v>61</v>
      </c>
      <c r="C114" s="191"/>
      <c r="D114" s="192"/>
      <c r="E114" s="193"/>
      <c r="F114" s="191"/>
      <c r="G114" s="192"/>
      <c r="H114" s="192"/>
      <c r="I114" s="192"/>
      <c r="J114" s="193"/>
      <c r="K114" s="192"/>
      <c r="L114" s="192"/>
      <c r="M114" s="192"/>
      <c r="N114" s="192"/>
      <c r="O114" s="192"/>
      <c r="P114" s="192"/>
      <c r="Q114" s="192"/>
      <c r="R114" s="192"/>
      <c r="S114" s="192">
        <v>1</v>
      </c>
      <c r="T114" s="192"/>
      <c r="U114" s="192"/>
      <c r="V114" s="194">
        <f t="shared" si="8"/>
        <v>1</v>
      </c>
    </row>
    <row r="115" spans="2:22" ht="12.75">
      <c r="B115" s="167" t="s">
        <v>59</v>
      </c>
      <c r="C115" s="191"/>
      <c r="D115" s="192"/>
      <c r="E115" s="193"/>
      <c r="F115" s="191"/>
      <c r="G115" s="192"/>
      <c r="H115" s="192"/>
      <c r="I115" s="192"/>
      <c r="J115" s="193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4">
        <f t="shared" si="8"/>
        <v>0</v>
      </c>
    </row>
    <row r="116" spans="2:22" ht="12.75">
      <c r="B116" s="167" t="s">
        <v>54</v>
      </c>
      <c r="C116" s="191">
        <v>15</v>
      </c>
      <c r="D116" s="192">
        <v>11</v>
      </c>
      <c r="E116" s="193">
        <v>3</v>
      </c>
      <c r="F116" s="191">
        <v>17</v>
      </c>
      <c r="G116" s="192">
        <v>28</v>
      </c>
      <c r="H116" s="192">
        <v>13</v>
      </c>
      <c r="I116" s="192"/>
      <c r="J116" s="193"/>
      <c r="K116" s="192">
        <v>1</v>
      </c>
      <c r="L116" s="192">
        <v>7</v>
      </c>
      <c r="M116" s="192">
        <v>8</v>
      </c>
      <c r="N116" s="192">
        <v>10</v>
      </c>
      <c r="O116" s="192"/>
      <c r="P116" s="192"/>
      <c r="Q116" s="192">
        <v>1</v>
      </c>
      <c r="R116" s="192"/>
      <c r="S116" s="192"/>
      <c r="T116" s="192"/>
      <c r="U116" s="192">
        <v>1</v>
      </c>
      <c r="V116" s="194">
        <f t="shared" si="8"/>
        <v>114</v>
      </c>
    </row>
    <row r="117" spans="2:22" ht="12.75">
      <c r="B117" s="167" t="s">
        <v>171</v>
      </c>
      <c r="C117" s="191"/>
      <c r="D117" s="192"/>
      <c r="E117" s="193"/>
      <c r="F117" s="191"/>
      <c r="G117" s="192"/>
      <c r="H117" s="192"/>
      <c r="I117" s="192"/>
      <c r="J117" s="193"/>
      <c r="K117" s="192"/>
      <c r="L117" s="192"/>
      <c r="M117" s="192"/>
      <c r="N117" s="192"/>
      <c r="O117" s="192"/>
      <c r="P117" s="192"/>
      <c r="Q117" s="192"/>
      <c r="R117" s="192"/>
      <c r="S117" s="192">
        <v>4</v>
      </c>
      <c r="T117" s="192"/>
      <c r="U117" s="192"/>
      <c r="V117" s="194">
        <f t="shared" si="8"/>
        <v>4</v>
      </c>
    </row>
    <row r="118" spans="2:22" ht="12.75">
      <c r="B118" s="167" t="s">
        <v>141</v>
      </c>
      <c r="C118" s="191"/>
      <c r="D118" s="192"/>
      <c r="E118" s="193"/>
      <c r="F118" s="191"/>
      <c r="G118" s="192"/>
      <c r="H118" s="192"/>
      <c r="I118" s="192"/>
      <c r="J118" s="193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4">
        <f t="shared" si="8"/>
        <v>0</v>
      </c>
    </row>
    <row r="119" spans="2:22" ht="12.75">
      <c r="B119" s="167" t="s">
        <v>48</v>
      </c>
      <c r="C119" s="191"/>
      <c r="D119" s="192"/>
      <c r="E119" s="193"/>
      <c r="F119" s="191"/>
      <c r="G119" s="192"/>
      <c r="H119" s="192"/>
      <c r="I119" s="192"/>
      <c r="J119" s="193"/>
      <c r="K119" s="192"/>
      <c r="L119" s="192"/>
      <c r="M119" s="192">
        <v>2</v>
      </c>
      <c r="N119" s="192"/>
      <c r="O119" s="192"/>
      <c r="P119" s="192"/>
      <c r="Q119" s="192"/>
      <c r="R119" s="192"/>
      <c r="S119" s="192"/>
      <c r="T119" s="192"/>
      <c r="U119" s="192"/>
      <c r="V119" s="194">
        <f t="shared" si="8"/>
        <v>2</v>
      </c>
    </row>
    <row r="120" spans="2:22" ht="12.75">
      <c r="B120" s="167" t="s">
        <v>39</v>
      </c>
      <c r="C120" s="191">
        <v>15</v>
      </c>
      <c r="D120" s="192">
        <v>3</v>
      </c>
      <c r="E120" s="193">
        <v>5</v>
      </c>
      <c r="F120" s="191">
        <v>6</v>
      </c>
      <c r="G120" s="192">
        <v>6</v>
      </c>
      <c r="H120" s="192">
        <v>12</v>
      </c>
      <c r="I120" s="192">
        <v>21</v>
      </c>
      <c r="J120" s="193">
        <v>2</v>
      </c>
      <c r="K120" s="192">
        <v>17</v>
      </c>
      <c r="L120" s="192">
        <v>14</v>
      </c>
      <c r="M120" s="192">
        <v>13</v>
      </c>
      <c r="N120" s="192"/>
      <c r="O120" s="192">
        <v>4</v>
      </c>
      <c r="P120" s="192">
        <v>17</v>
      </c>
      <c r="Q120" s="192">
        <v>3</v>
      </c>
      <c r="R120" s="192">
        <v>3</v>
      </c>
      <c r="S120" s="192">
        <v>1</v>
      </c>
      <c r="T120" s="192"/>
      <c r="U120" s="192">
        <v>1</v>
      </c>
      <c r="V120" s="194">
        <f>SUM(C120:U120)</f>
        <v>143</v>
      </c>
    </row>
    <row r="121" spans="2:22" ht="12.75">
      <c r="B121" s="182"/>
      <c r="C121" s="195"/>
      <c r="D121" s="196"/>
      <c r="E121" s="197"/>
      <c r="F121" s="195"/>
      <c r="G121" s="196"/>
      <c r="H121" s="196"/>
      <c r="I121" s="196"/>
      <c r="J121" s="197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4"/>
    </row>
    <row r="122" spans="2:23" ht="12.75">
      <c r="B122" s="183" t="s">
        <v>133</v>
      </c>
      <c r="C122" s="199">
        <f aca="true" t="shared" si="9" ref="C122:U122">SUM(C104:C120)</f>
        <v>34</v>
      </c>
      <c r="D122" s="200">
        <f t="shared" si="9"/>
        <v>19</v>
      </c>
      <c r="E122" s="200">
        <f>SUM(E104:E120)</f>
        <v>8</v>
      </c>
      <c r="F122" s="199">
        <f t="shared" si="9"/>
        <v>23</v>
      </c>
      <c r="G122" s="200">
        <f t="shared" si="9"/>
        <v>36</v>
      </c>
      <c r="H122" s="200">
        <f t="shared" si="9"/>
        <v>26</v>
      </c>
      <c r="I122" s="200">
        <f t="shared" si="9"/>
        <v>25</v>
      </c>
      <c r="J122" s="201">
        <f t="shared" si="9"/>
        <v>3</v>
      </c>
      <c r="K122" s="200">
        <f t="shared" si="9"/>
        <v>22</v>
      </c>
      <c r="L122" s="200">
        <f t="shared" si="9"/>
        <v>23</v>
      </c>
      <c r="M122" s="200">
        <f t="shared" si="9"/>
        <v>25</v>
      </c>
      <c r="N122" s="200">
        <f t="shared" si="9"/>
        <v>10</v>
      </c>
      <c r="O122" s="200">
        <f t="shared" si="9"/>
        <v>4</v>
      </c>
      <c r="P122" s="200">
        <f t="shared" si="9"/>
        <v>18</v>
      </c>
      <c r="Q122" s="200">
        <f t="shared" si="9"/>
        <v>5</v>
      </c>
      <c r="R122" s="200">
        <f t="shared" si="9"/>
        <v>7</v>
      </c>
      <c r="S122" s="200">
        <f t="shared" si="9"/>
        <v>6</v>
      </c>
      <c r="T122" s="200">
        <f t="shared" si="9"/>
        <v>0</v>
      </c>
      <c r="U122" s="200">
        <f t="shared" si="9"/>
        <v>2</v>
      </c>
      <c r="V122" s="202">
        <f>SUM(V104:V120)</f>
        <v>295</v>
      </c>
      <c r="W122" s="166"/>
    </row>
    <row r="123" spans="2:22" ht="13.5" thickBot="1">
      <c r="B123" s="185"/>
      <c r="C123" s="207"/>
      <c r="D123" s="208"/>
      <c r="E123" s="209"/>
      <c r="F123" s="207"/>
      <c r="G123" s="208"/>
      <c r="H123" s="208"/>
      <c r="I123" s="208"/>
      <c r="J123" s="209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10"/>
    </row>
    <row r="124" spans="2:23" ht="13.5" thickBot="1">
      <c r="B124" s="186" t="s">
        <v>126</v>
      </c>
      <c r="C124" s="211">
        <f>SUM(C10:C120)-C102-C89-C72-C49</f>
        <v>1374</v>
      </c>
      <c r="D124" s="212">
        <f>SUM(D10:D120)-D102-D89-D72-D49</f>
        <v>1384</v>
      </c>
      <c r="E124" s="212">
        <f>SUM(E102,E89,E72,E49,E122)</f>
        <v>1717</v>
      </c>
      <c r="F124" s="211">
        <f aca="true" t="shared" si="10" ref="F124:U124">SUM(F10:F120)-F102-F89-F72-F49</f>
        <v>1325</v>
      </c>
      <c r="G124" s="212">
        <f t="shared" si="10"/>
        <v>2281</v>
      </c>
      <c r="H124" s="212">
        <f t="shared" si="10"/>
        <v>2819</v>
      </c>
      <c r="I124" s="212">
        <f t="shared" si="10"/>
        <v>2368</v>
      </c>
      <c r="J124" s="213">
        <f t="shared" si="10"/>
        <v>2445</v>
      </c>
      <c r="K124" s="212">
        <f t="shared" si="10"/>
        <v>1562</v>
      </c>
      <c r="L124" s="212">
        <f t="shared" si="10"/>
        <v>2202</v>
      </c>
      <c r="M124" s="212">
        <f t="shared" si="10"/>
        <v>3097</v>
      </c>
      <c r="N124" s="212">
        <f t="shared" si="10"/>
        <v>1806</v>
      </c>
      <c r="O124" s="212">
        <f t="shared" si="10"/>
        <v>1237</v>
      </c>
      <c r="P124" s="212">
        <f t="shared" si="10"/>
        <v>2008</v>
      </c>
      <c r="Q124" s="212">
        <f t="shared" si="10"/>
        <v>3108</v>
      </c>
      <c r="R124" s="212">
        <f t="shared" si="10"/>
        <v>2305</v>
      </c>
      <c r="S124" s="212">
        <f t="shared" si="10"/>
        <v>1814</v>
      </c>
      <c r="T124" s="212">
        <f t="shared" si="10"/>
        <v>877</v>
      </c>
      <c r="U124" s="212">
        <f t="shared" si="10"/>
        <v>1364</v>
      </c>
      <c r="V124" s="214">
        <f>SUM(C124:U124)</f>
        <v>37093</v>
      </c>
      <c r="W124" s="166"/>
    </row>
    <row r="125" spans="2:22" ht="12.75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243"/>
      <c r="U125" s="164"/>
      <c r="V125" s="164"/>
    </row>
    <row r="126" spans="2:22" ht="12.75">
      <c r="B126" s="164"/>
      <c r="C126" s="165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</row>
  </sheetData>
  <mergeCells count="5">
    <mergeCell ref="B1:O1"/>
    <mergeCell ref="B4:V4"/>
    <mergeCell ref="F8:J8"/>
    <mergeCell ref="C8:E8"/>
    <mergeCell ref="K8:U8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B1">
      <selection activeCell="M2" sqref="M2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4"/>
  <sheetViews>
    <sheetView workbookViewId="0" topLeftCell="A10">
      <selection activeCell="I56" sqref="I56"/>
    </sheetView>
  </sheetViews>
  <sheetFormatPr defaultColWidth="11.421875" defaultRowHeight="12.75"/>
  <cols>
    <col min="1" max="1" width="10.57421875" style="0" customWidth="1"/>
    <col min="2" max="2" width="21.421875" style="0" customWidth="1"/>
    <col min="3" max="16" width="5.57421875" style="0" customWidth="1"/>
    <col min="17" max="17" width="6.8515625" style="0" customWidth="1"/>
  </cols>
  <sheetData>
    <row r="1" spans="2:16" s="2" customFormat="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"/>
      <c r="O1" s="1"/>
      <c r="P1" s="1"/>
    </row>
    <row r="2" spans="2:12" s="2" customFormat="1" ht="18">
      <c r="B2" s="3">
        <v>37256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12.75">
      <c r="B3" s="5" t="s">
        <v>12</v>
      </c>
    </row>
    <row r="4" spans="2:17" s="2" customFormat="1" ht="12.75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2:3" s="2" customFormat="1" ht="12.75">
      <c r="B5" s="7" t="s">
        <v>0</v>
      </c>
      <c r="C5" s="8"/>
    </row>
    <row r="6" s="2" customFormat="1" ht="13.5" thickBot="1"/>
    <row r="7" spans="2:17" s="2" customFormat="1" ht="13.5" thickBot="1">
      <c r="B7" s="11"/>
      <c r="C7" s="246" t="s">
        <v>1</v>
      </c>
      <c r="D7" s="247"/>
      <c r="E7" s="246" t="s">
        <v>2</v>
      </c>
      <c r="F7" s="248"/>
      <c r="G7" s="248"/>
      <c r="H7" s="247"/>
      <c r="I7" s="249" t="s">
        <v>7</v>
      </c>
      <c r="J7" s="250"/>
      <c r="K7" s="250"/>
      <c r="L7" s="250"/>
      <c r="M7" s="250"/>
      <c r="N7" s="250"/>
      <c r="O7" s="250"/>
      <c r="P7" s="251"/>
      <c r="Q7" s="12"/>
    </row>
    <row r="8" spans="2:17" s="2" customFormat="1" ht="13.5" thickBot="1">
      <c r="B8" s="11"/>
      <c r="C8" s="107" t="s">
        <v>3</v>
      </c>
      <c r="D8" s="108" t="s">
        <v>4</v>
      </c>
      <c r="E8" s="107" t="s">
        <v>3</v>
      </c>
      <c r="F8" s="54" t="s">
        <v>4</v>
      </c>
      <c r="G8" s="54" t="s">
        <v>5</v>
      </c>
      <c r="H8" s="108" t="s">
        <v>6</v>
      </c>
      <c r="I8" s="115" t="s">
        <v>3</v>
      </c>
      <c r="J8" s="55" t="s">
        <v>4</v>
      </c>
      <c r="K8" s="55" t="s">
        <v>5</v>
      </c>
      <c r="L8" s="55" t="s">
        <v>6</v>
      </c>
      <c r="M8" s="55" t="s">
        <v>8</v>
      </c>
      <c r="N8" s="55" t="s">
        <v>9</v>
      </c>
      <c r="O8" s="55" t="s">
        <v>10</v>
      </c>
      <c r="P8" s="116" t="s">
        <v>28</v>
      </c>
      <c r="Q8" s="80" t="s">
        <v>11</v>
      </c>
    </row>
    <row r="9" spans="2:17" s="2" customFormat="1" ht="12.75">
      <c r="B9" s="61" t="s">
        <v>14</v>
      </c>
      <c r="C9" s="109">
        <v>1</v>
      </c>
      <c r="D9" s="110"/>
      <c r="E9" s="109">
        <v>1</v>
      </c>
      <c r="F9" s="99"/>
      <c r="G9" s="99">
        <v>5</v>
      </c>
      <c r="H9" s="110">
        <v>18</v>
      </c>
      <c r="I9" s="109">
        <v>2</v>
      </c>
      <c r="J9" s="99">
        <v>3</v>
      </c>
      <c r="K9" s="99">
        <v>25</v>
      </c>
      <c r="L9" s="99"/>
      <c r="M9" s="99">
        <v>1</v>
      </c>
      <c r="N9" s="99"/>
      <c r="O9" s="99">
        <v>10</v>
      </c>
      <c r="P9" s="110">
        <v>2</v>
      </c>
      <c r="Q9" s="17">
        <f aca="true" t="shared" si="0" ref="Q9:Q35">SUM(C9:P9)</f>
        <v>68</v>
      </c>
    </row>
    <row r="10" spans="2:17" s="2" customFormat="1" ht="12.75">
      <c r="B10" s="100" t="s">
        <v>49</v>
      </c>
      <c r="C10" s="111"/>
      <c r="D10" s="101"/>
      <c r="E10" s="111"/>
      <c r="F10" s="34"/>
      <c r="G10" s="34"/>
      <c r="H10" s="101"/>
      <c r="I10" s="111"/>
      <c r="J10" s="34"/>
      <c r="K10" s="34"/>
      <c r="L10" s="34"/>
      <c r="M10" s="34">
        <v>1</v>
      </c>
      <c r="N10" s="34"/>
      <c r="O10" s="34">
        <v>1</v>
      </c>
      <c r="P10" s="101"/>
      <c r="Q10" s="18">
        <f t="shared" si="0"/>
        <v>2</v>
      </c>
    </row>
    <row r="11" spans="2:17" s="2" customFormat="1" ht="12.75">
      <c r="B11" s="100" t="s">
        <v>86</v>
      </c>
      <c r="C11" s="111"/>
      <c r="D11" s="101">
        <v>1</v>
      </c>
      <c r="E11" s="111"/>
      <c r="F11" s="34"/>
      <c r="G11" s="34"/>
      <c r="H11" s="101"/>
      <c r="I11" s="111"/>
      <c r="J11" s="34"/>
      <c r="K11" s="34"/>
      <c r="L11" s="34"/>
      <c r="M11" s="34"/>
      <c r="N11" s="34"/>
      <c r="O11" s="34">
        <v>3</v>
      </c>
      <c r="P11" s="101"/>
      <c r="Q11" s="18">
        <f t="shared" si="0"/>
        <v>4</v>
      </c>
    </row>
    <row r="12" spans="2:17" s="2" customFormat="1" ht="12.75">
      <c r="B12" s="100" t="s">
        <v>38</v>
      </c>
      <c r="C12" s="111"/>
      <c r="D12" s="101"/>
      <c r="E12" s="111"/>
      <c r="F12" s="34"/>
      <c r="G12" s="34">
        <v>1</v>
      </c>
      <c r="H12" s="101">
        <v>1</v>
      </c>
      <c r="I12" s="111"/>
      <c r="J12" s="34">
        <v>1</v>
      </c>
      <c r="K12" s="34">
        <v>5</v>
      </c>
      <c r="L12" s="34"/>
      <c r="M12" s="34">
        <v>1</v>
      </c>
      <c r="N12" s="34">
        <v>1</v>
      </c>
      <c r="O12" s="34">
        <v>14</v>
      </c>
      <c r="P12" s="101"/>
      <c r="Q12" s="18">
        <f t="shared" si="0"/>
        <v>24</v>
      </c>
    </row>
    <row r="13" spans="2:17" s="2" customFormat="1" ht="12.75">
      <c r="B13" s="100" t="s">
        <v>46</v>
      </c>
      <c r="C13" s="111"/>
      <c r="D13" s="101"/>
      <c r="E13" s="111"/>
      <c r="F13" s="34"/>
      <c r="G13" s="34"/>
      <c r="H13" s="101"/>
      <c r="I13" s="111"/>
      <c r="J13" s="34">
        <v>1</v>
      </c>
      <c r="K13" s="34"/>
      <c r="L13" s="34"/>
      <c r="M13" s="34"/>
      <c r="N13" s="34"/>
      <c r="O13" s="34">
        <v>2</v>
      </c>
      <c r="P13" s="101"/>
      <c r="Q13" s="18">
        <f t="shared" si="0"/>
        <v>3</v>
      </c>
    </row>
    <row r="14" spans="2:17" s="2" customFormat="1" ht="12.75">
      <c r="B14" s="100" t="s">
        <v>73</v>
      </c>
      <c r="C14" s="111"/>
      <c r="D14" s="101"/>
      <c r="E14" s="111"/>
      <c r="F14" s="34">
        <v>4</v>
      </c>
      <c r="G14" s="34"/>
      <c r="H14" s="101"/>
      <c r="I14" s="111">
        <v>4</v>
      </c>
      <c r="J14" s="34"/>
      <c r="K14" s="34">
        <v>7</v>
      </c>
      <c r="L14" s="34">
        <v>5</v>
      </c>
      <c r="M14" s="34"/>
      <c r="N14" s="34"/>
      <c r="O14" s="34">
        <v>5</v>
      </c>
      <c r="P14" s="101"/>
      <c r="Q14" s="18">
        <f t="shared" si="0"/>
        <v>25</v>
      </c>
    </row>
    <row r="15" spans="2:17" s="2" customFormat="1" ht="12.75">
      <c r="B15" s="100" t="s">
        <v>36</v>
      </c>
      <c r="C15" s="111"/>
      <c r="D15" s="101"/>
      <c r="E15" s="111"/>
      <c r="F15" s="34">
        <v>1</v>
      </c>
      <c r="G15" s="34"/>
      <c r="H15" s="101"/>
      <c r="I15" s="111"/>
      <c r="J15" s="34"/>
      <c r="K15" s="34"/>
      <c r="L15" s="34"/>
      <c r="M15" s="34"/>
      <c r="N15" s="34"/>
      <c r="O15" s="34"/>
      <c r="P15" s="101"/>
      <c r="Q15" s="18">
        <f t="shared" si="0"/>
        <v>1</v>
      </c>
    </row>
    <row r="16" spans="2:17" s="2" customFormat="1" ht="12.75">
      <c r="B16" s="100" t="s">
        <v>50</v>
      </c>
      <c r="C16" s="111"/>
      <c r="D16" s="101"/>
      <c r="E16" s="111"/>
      <c r="F16" s="34"/>
      <c r="G16" s="34"/>
      <c r="H16" s="101"/>
      <c r="I16" s="111"/>
      <c r="J16" s="34"/>
      <c r="K16" s="34"/>
      <c r="L16" s="34"/>
      <c r="M16" s="34"/>
      <c r="N16" s="34"/>
      <c r="O16" s="34">
        <v>1</v>
      </c>
      <c r="P16" s="101"/>
      <c r="Q16" s="18">
        <f t="shared" si="0"/>
        <v>1</v>
      </c>
    </row>
    <row r="17" spans="2:17" s="2" customFormat="1" ht="12.75">
      <c r="B17" s="100" t="s">
        <v>112</v>
      </c>
      <c r="C17" s="111">
        <v>2110</v>
      </c>
      <c r="D17" s="101">
        <v>978</v>
      </c>
      <c r="E17" s="111">
        <v>1087</v>
      </c>
      <c r="F17" s="34">
        <v>1746</v>
      </c>
      <c r="G17" s="34">
        <v>1821</v>
      </c>
      <c r="H17" s="101">
        <v>2477</v>
      </c>
      <c r="I17" s="111">
        <v>1450</v>
      </c>
      <c r="J17" s="34">
        <v>1454</v>
      </c>
      <c r="K17" s="34">
        <v>2419</v>
      </c>
      <c r="L17" s="34">
        <v>1760</v>
      </c>
      <c r="M17" s="34">
        <v>1244</v>
      </c>
      <c r="N17" s="34">
        <v>1606</v>
      </c>
      <c r="O17" s="34">
        <v>1732</v>
      </c>
      <c r="P17" s="101">
        <v>1779</v>
      </c>
      <c r="Q17" s="18">
        <f t="shared" si="0"/>
        <v>23663</v>
      </c>
    </row>
    <row r="18" spans="2:17" s="2" customFormat="1" ht="12.75">
      <c r="B18" s="100" t="s">
        <v>76</v>
      </c>
      <c r="C18" s="111"/>
      <c r="D18" s="101"/>
      <c r="E18" s="111"/>
      <c r="F18" s="34"/>
      <c r="G18" s="34"/>
      <c r="H18" s="101"/>
      <c r="I18" s="111"/>
      <c r="J18" s="34"/>
      <c r="K18" s="34"/>
      <c r="L18" s="34"/>
      <c r="M18" s="34"/>
      <c r="N18" s="34">
        <v>1</v>
      </c>
      <c r="O18" s="34"/>
      <c r="P18" s="101">
        <v>1</v>
      </c>
      <c r="Q18" s="18">
        <f t="shared" si="0"/>
        <v>2</v>
      </c>
    </row>
    <row r="19" spans="2:17" s="2" customFormat="1" ht="12.75">
      <c r="B19" s="100" t="s">
        <v>17</v>
      </c>
      <c r="C19" s="111">
        <v>4</v>
      </c>
      <c r="D19" s="101">
        <v>1</v>
      </c>
      <c r="E19" s="111">
        <v>3</v>
      </c>
      <c r="F19" s="34">
        <v>1</v>
      </c>
      <c r="G19" s="34">
        <v>3</v>
      </c>
      <c r="H19" s="101">
        <v>4</v>
      </c>
      <c r="I19" s="111"/>
      <c r="J19" s="34">
        <v>1</v>
      </c>
      <c r="K19" s="34">
        <v>19</v>
      </c>
      <c r="L19" s="34">
        <v>1</v>
      </c>
      <c r="M19" s="34">
        <v>1</v>
      </c>
      <c r="N19" s="34">
        <v>4</v>
      </c>
      <c r="O19" s="34">
        <v>13</v>
      </c>
      <c r="P19" s="101">
        <v>1</v>
      </c>
      <c r="Q19" s="18">
        <f t="shared" si="0"/>
        <v>56</v>
      </c>
    </row>
    <row r="20" spans="2:17" s="2" customFormat="1" ht="12.75">
      <c r="B20" s="100" t="s">
        <v>33</v>
      </c>
      <c r="C20" s="111"/>
      <c r="D20" s="101"/>
      <c r="E20" s="111">
        <v>1</v>
      </c>
      <c r="F20" s="34"/>
      <c r="G20" s="34"/>
      <c r="H20" s="101">
        <v>1</v>
      </c>
      <c r="I20" s="111"/>
      <c r="J20" s="34"/>
      <c r="K20" s="34">
        <v>2</v>
      </c>
      <c r="L20" s="34"/>
      <c r="M20" s="34"/>
      <c r="N20" s="34"/>
      <c r="O20" s="34">
        <v>1</v>
      </c>
      <c r="P20" s="101"/>
      <c r="Q20" s="18">
        <f t="shared" si="0"/>
        <v>5</v>
      </c>
    </row>
    <row r="21" spans="2:17" s="2" customFormat="1" ht="12.75">
      <c r="B21" s="100" t="s">
        <v>20</v>
      </c>
      <c r="C21" s="111">
        <v>2</v>
      </c>
      <c r="D21" s="101"/>
      <c r="E21" s="111">
        <v>1</v>
      </c>
      <c r="F21" s="34">
        <v>2</v>
      </c>
      <c r="G21" s="34">
        <v>2</v>
      </c>
      <c r="H21" s="101">
        <v>6</v>
      </c>
      <c r="I21" s="111"/>
      <c r="J21" s="34">
        <v>1</v>
      </c>
      <c r="K21" s="34">
        <v>21</v>
      </c>
      <c r="L21" s="34"/>
      <c r="M21" s="34">
        <v>4</v>
      </c>
      <c r="N21" s="34">
        <v>2</v>
      </c>
      <c r="O21" s="34">
        <v>7</v>
      </c>
      <c r="P21" s="101"/>
      <c r="Q21" s="18">
        <f t="shared" si="0"/>
        <v>48</v>
      </c>
    </row>
    <row r="22" spans="2:17" s="2" customFormat="1" ht="12.75">
      <c r="B22" s="100" t="s">
        <v>43</v>
      </c>
      <c r="C22" s="111"/>
      <c r="D22" s="101"/>
      <c r="E22" s="111"/>
      <c r="F22" s="34"/>
      <c r="G22" s="34">
        <v>4</v>
      </c>
      <c r="H22" s="101"/>
      <c r="I22" s="111"/>
      <c r="J22" s="34"/>
      <c r="K22" s="34">
        <v>2</v>
      </c>
      <c r="L22" s="34"/>
      <c r="M22" s="34"/>
      <c r="N22" s="34"/>
      <c r="O22" s="34">
        <v>2</v>
      </c>
      <c r="P22" s="101"/>
      <c r="Q22" s="18">
        <f t="shared" si="0"/>
        <v>8</v>
      </c>
    </row>
    <row r="23" spans="2:17" s="2" customFormat="1" ht="12.75">
      <c r="B23" s="100" t="s">
        <v>51</v>
      </c>
      <c r="C23" s="111"/>
      <c r="D23" s="101"/>
      <c r="E23" s="111"/>
      <c r="F23" s="34"/>
      <c r="G23" s="34"/>
      <c r="H23" s="101"/>
      <c r="I23" s="111"/>
      <c r="J23" s="34"/>
      <c r="K23" s="34"/>
      <c r="L23" s="34"/>
      <c r="M23" s="34"/>
      <c r="N23" s="34"/>
      <c r="O23" s="34"/>
      <c r="P23" s="101"/>
      <c r="Q23" s="18">
        <f t="shared" si="0"/>
        <v>0</v>
      </c>
    </row>
    <row r="24" spans="2:17" s="2" customFormat="1" ht="12.75">
      <c r="B24" s="100" t="s">
        <v>29</v>
      </c>
      <c r="C24" s="111">
        <v>1</v>
      </c>
      <c r="D24" s="101"/>
      <c r="E24" s="111"/>
      <c r="F24" s="34">
        <v>1</v>
      </c>
      <c r="G24" s="34"/>
      <c r="H24" s="101"/>
      <c r="I24" s="111"/>
      <c r="J24" s="34"/>
      <c r="K24" s="34"/>
      <c r="L24" s="34"/>
      <c r="M24" s="34"/>
      <c r="N24" s="34"/>
      <c r="O24" s="34"/>
      <c r="P24" s="101"/>
      <c r="Q24" s="18">
        <f t="shared" si="0"/>
        <v>2</v>
      </c>
    </row>
    <row r="25" spans="2:17" s="2" customFormat="1" ht="12.75">
      <c r="B25" s="100" t="s">
        <v>55</v>
      </c>
      <c r="C25" s="111"/>
      <c r="D25" s="101"/>
      <c r="E25" s="111"/>
      <c r="F25" s="34"/>
      <c r="G25" s="34"/>
      <c r="H25" s="101"/>
      <c r="I25" s="111"/>
      <c r="J25" s="34"/>
      <c r="K25" s="34">
        <v>1</v>
      </c>
      <c r="L25" s="34"/>
      <c r="M25" s="34"/>
      <c r="N25" s="34"/>
      <c r="O25" s="34"/>
      <c r="P25" s="101"/>
      <c r="Q25" s="18">
        <f t="shared" si="0"/>
        <v>1</v>
      </c>
    </row>
    <row r="26" spans="2:17" s="2" customFormat="1" ht="12.75">
      <c r="B26" s="100" t="s">
        <v>45</v>
      </c>
      <c r="C26" s="111"/>
      <c r="D26" s="101"/>
      <c r="E26" s="111"/>
      <c r="F26" s="34"/>
      <c r="G26" s="34"/>
      <c r="H26" s="101">
        <v>2</v>
      </c>
      <c r="I26" s="111"/>
      <c r="J26" s="34">
        <v>1</v>
      </c>
      <c r="K26" s="34">
        <v>4</v>
      </c>
      <c r="L26" s="34"/>
      <c r="M26" s="34">
        <v>2</v>
      </c>
      <c r="N26" s="34"/>
      <c r="O26" s="34">
        <v>3</v>
      </c>
      <c r="P26" s="101"/>
      <c r="Q26" s="18">
        <f t="shared" si="0"/>
        <v>12</v>
      </c>
    </row>
    <row r="27" spans="2:17" s="2" customFormat="1" ht="12.75">
      <c r="B27" s="100" t="s">
        <v>80</v>
      </c>
      <c r="C27" s="111">
        <v>1</v>
      </c>
      <c r="D27" s="101">
        <v>1</v>
      </c>
      <c r="E27" s="111"/>
      <c r="F27" s="34"/>
      <c r="G27" s="34"/>
      <c r="H27" s="101">
        <v>5</v>
      </c>
      <c r="I27" s="111"/>
      <c r="J27" s="34"/>
      <c r="K27" s="34">
        <v>11</v>
      </c>
      <c r="L27" s="34"/>
      <c r="M27" s="34"/>
      <c r="N27" s="34"/>
      <c r="O27" s="34">
        <v>6</v>
      </c>
      <c r="P27" s="101"/>
      <c r="Q27" s="18">
        <f t="shared" si="0"/>
        <v>24</v>
      </c>
    </row>
    <row r="28" spans="2:17" s="2" customFormat="1" ht="12.75">
      <c r="B28" s="100" t="s">
        <v>21</v>
      </c>
      <c r="C28" s="111">
        <v>2</v>
      </c>
      <c r="D28" s="101">
        <v>2</v>
      </c>
      <c r="E28" s="111">
        <v>1</v>
      </c>
      <c r="F28" s="34">
        <v>2</v>
      </c>
      <c r="G28" s="34"/>
      <c r="H28" s="101"/>
      <c r="I28" s="111"/>
      <c r="J28" s="34"/>
      <c r="K28" s="34">
        <v>3</v>
      </c>
      <c r="L28" s="34">
        <v>2</v>
      </c>
      <c r="M28" s="34"/>
      <c r="N28" s="34"/>
      <c r="O28" s="34">
        <v>4</v>
      </c>
      <c r="P28" s="101"/>
      <c r="Q28" s="18">
        <f t="shared" si="0"/>
        <v>16</v>
      </c>
    </row>
    <row r="29" spans="2:17" s="2" customFormat="1" ht="12.75">
      <c r="B29" s="100" t="s">
        <v>22</v>
      </c>
      <c r="C29" s="111">
        <v>4</v>
      </c>
      <c r="D29" s="101"/>
      <c r="E29" s="111"/>
      <c r="F29" s="34">
        <v>1</v>
      </c>
      <c r="G29" s="34">
        <v>1</v>
      </c>
      <c r="H29" s="101">
        <v>2</v>
      </c>
      <c r="I29" s="111"/>
      <c r="J29" s="34"/>
      <c r="K29" s="34">
        <v>10</v>
      </c>
      <c r="L29" s="34">
        <v>1</v>
      </c>
      <c r="M29" s="34"/>
      <c r="N29" s="34">
        <v>1</v>
      </c>
      <c r="O29" s="34">
        <v>5</v>
      </c>
      <c r="P29" s="101"/>
      <c r="Q29" s="18">
        <f t="shared" si="0"/>
        <v>25</v>
      </c>
    </row>
    <row r="30" spans="2:17" s="2" customFormat="1" ht="12.75">
      <c r="B30" s="100" t="s">
        <v>34</v>
      </c>
      <c r="C30" s="111">
        <v>1</v>
      </c>
      <c r="D30" s="101"/>
      <c r="E30" s="111">
        <v>2</v>
      </c>
      <c r="F30" s="34"/>
      <c r="G30" s="34">
        <v>1</v>
      </c>
      <c r="H30" s="101">
        <v>2</v>
      </c>
      <c r="I30" s="111"/>
      <c r="J30" s="34"/>
      <c r="K30" s="34">
        <v>4</v>
      </c>
      <c r="L30" s="34"/>
      <c r="M30" s="34">
        <v>1</v>
      </c>
      <c r="N30" s="34">
        <v>1</v>
      </c>
      <c r="O30" s="34">
        <v>1</v>
      </c>
      <c r="P30" s="101"/>
      <c r="Q30" s="18">
        <f t="shared" si="0"/>
        <v>13</v>
      </c>
    </row>
    <row r="31" spans="2:17" s="2" customFormat="1" ht="12.75">
      <c r="B31" s="100" t="s">
        <v>24</v>
      </c>
      <c r="C31" s="111">
        <v>3</v>
      </c>
      <c r="D31" s="101">
        <v>1</v>
      </c>
      <c r="E31" s="111"/>
      <c r="F31" s="34"/>
      <c r="G31" s="34"/>
      <c r="H31" s="101"/>
      <c r="I31" s="111"/>
      <c r="J31" s="34">
        <v>2</v>
      </c>
      <c r="K31" s="34">
        <v>1</v>
      </c>
      <c r="L31" s="34"/>
      <c r="M31" s="34"/>
      <c r="N31" s="34"/>
      <c r="O31" s="34"/>
      <c r="P31" s="101"/>
      <c r="Q31" s="18">
        <f t="shared" si="0"/>
        <v>7</v>
      </c>
    </row>
    <row r="32" spans="2:17" s="2" customFormat="1" ht="12.75">
      <c r="B32" s="100" t="s">
        <v>25</v>
      </c>
      <c r="C32" s="111">
        <v>1</v>
      </c>
      <c r="D32" s="101"/>
      <c r="E32" s="111"/>
      <c r="F32" s="34">
        <v>1</v>
      </c>
      <c r="G32" s="34"/>
      <c r="H32" s="101"/>
      <c r="I32" s="111"/>
      <c r="J32" s="34"/>
      <c r="K32" s="34"/>
      <c r="L32" s="34"/>
      <c r="M32" s="34">
        <v>2</v>
      </c>
      <c r="N32" s="34"/>
      <c r="O32" s="34">
        <v>1</v>
      </c>
      <c r="P32" s="101"/>
      <c r="Q32" s="18">
        <f t="shared" si="0"/>
        <v>5</v>
      </c>
    </row>
    <row r="33" spans="2:17" s="2" customFormat="1" ht="12.75">
      <c r="B33" s="100" t="s">
        <v>47</v>
      </c>
      <c r="C33" s="111"/>
      <c r="D33" s="101"/>
      <c r="E33" s="111"/>
      <c r="F33" s="34"/>
      <c r="G33" s="34"/>
      <c r="H33" s="101"/>
      <c r="I33" s="111"/>
      <c r="J33" s="34"/>
      <c r="K33" s="34">
        <v>3</v>
      </c>
      <c r="L33" s="34"/>
      <c r="M33" s="34"/>
      <c r="N33" s="34">
        <v>1</v>
      </c>
      <c r="O33" s="34"/>
      <c r="P33" s="101">
        <v>1</v>
      </c>
      <c r="Q33" s="18">
        <f t="shared" si="0"/>
        <v>5</v>
      </c>
    </row>
    <row r="34" spans="2:17" s="2" customFormat="1" ht="12.75">
      <c r="B34" s="100" t="s">
        <v>27</v>
      </c>
      <c r="C34" s="111">
        <v>5</v>
      </c>
      <c r="D34" s="101"/>
      <c r="E34" s="111"/>
      <c r="F34" s="34"/>
      <c r="G34" s="34"/>
      <c r="H34" s="101">
        <v>1</v>
      </c>
      <c r="I34" s="111"/>
      <c r="J34" s="34"/>
      <c r="K34" s="34">
        <v>4</v>
      </c>
      <c r="L34" s="34"/>
      <c r="M34" s="34"/>
      <c r="N34" s="34">
        <v>2</v>
      </c>
      <c r="O34" s="34">
        <v>6</v>
      </c>
      <c r="P34" s="101"/>
      <c r="Q34" s="18">
        <f t="shared" si="0"/>
        <v>18</v>
      </c>
    </row>
    <row r="35" spans="2:17" s="2" customFormat="1" ht="12.75">
      <c r="B35" s="100" t="s">
        <v>44</v>
      </c>
      <c r="C35" s="111"/>
      <c r="D35" s="101"/>
      <c r="E35" s="111"/>
      <c r="F35" s="34">
        <v>5</v>
      </c>
      <c r="G35" s="34">
        <v>3</v>
      </c>
      <c r="H35" s="101"/>
      <c r="I35" s="111"/>
      <c r="J35" s="34"/>
      <c r="K35" s="34">
        <v>1</v>
      </c>
      <c r="L35" s="34"/>
      <c r="M35" s="34"/>
      <c r="N35" s="34"/>
      <c r="O35" s="34"/>
      <c r="P35" s="101"/>
      <c r="Q35" s="18">
        <f t="shared" si="0"/>
        <v>9</v>
      </c>
    </row>
    <row r="36" spans="2:17" s="2" customFormat="1" ht="12.75">
      <c r="B36" s="93"/>
      <c r="C36" s="107"/>
      <c r="D36" s="108"/>
      <c r="E36" s="107"/>
      <c r="F36" s="54"/>
      <c r="G36" s="54"/>
      <c r="H36" s="108"/>
      <c r="I36" s="115"/>
      <c r="J36" s="55"/>
      <c r="K36" s="55"/>
      <c r="L36" s="55"/>
      <c r="M36" s="55"/>
      <c r="N36" s="55"/>
      <c r="O36" s="55"/>
      <c r="P36" s="116"/>
      <c r="Q36" s="116"/>
    </row>
    <row r="37" spans="2:17" ht="12.75">
      <c r="B37" s="102" t="s">
        <v>130</v>
      </c>
      <c r="C37" s="148">
        <f>SUM(C9:C36)</f>
        <v>2135</v>
      </c>
      <c r="D37" s="147">
        <f aca="true" t="shared" si="1" ref="D37:Q37">SUM(D9:D36)</f>
        <v>984</v>
      </c>
      <c r="E37" s="148">
        <f t="shared" si="1"/>
        <v>1096</v>
      </c>
      <c r="F37" s="146">
        <f t="shared" si="1"/>
        <v>1764</v>
      </c>
      <c r="G37" s="146">
        <f t="shared" si="1"/>
        <v>1841</v>
      </c>
      <c r="H37" s="147">
        <f t="shared" si="1"/>
        <v>2519</v>
      </c>
      <c r="I37" s="148">
        <f t="shared" si="1"/>
        <v>1456</v>
      </c>
      <c r="J37" s="146">
        <f t="shared" si="1"/>
        <v>1464</v>
      </c>
      <c r="K37" s="146">
        <f t="shared" si="1"/>
        <v>2542</v>
      </c>
      <c r="L37" s="146">
        <f t="shared" si="1"/>
        <v>1769</v>
      </c>
      <c r="M37" s="146">
        <f t="shared" si="1"/>
        <v>1257</v>
      </c>
      <c r="N37" s="146">
        <f t="shared" si="1"/>
        <v>1619</v>
      </c>
      <c r="O37" s="146">
        <f t="shared" si="1"/>
        <v>1817</v>
      </c>
      <c r="P37" s="147">
        <f t="shared" si="1"/>
        <v>1784</v>
      </c>
      <c r="Q37" s="147">
        <f t="shared" si="1"/>
        <v>24047</v>
      </c>
    </row>
    <row r="38" spans="2:17" ht="12.75">
      <c r="B38" s="94"/>
      <c r="C38" s="36"/>
      <c r="D38" s="37"/>
      <c r="E38" s="36"/>
      <c r="F38" s="33"/>
      <c r="G38" s="33"/>
      <c r="H38" s="37"/>
      <c r="I38" s="36"/>
      <c r="J38" s="33"/>
      <c r="K38" s="33"/>
      <c r="L38" s="33"/>
      <c r="M38" s="33"/>
      <c r="N38" s="33"/>
      <c r="O38" s="33"/>
      <c r="P38" s="37"/>
      <c r="Q38" s="37"/>
    </row>
    <row r="39" spans="2:17" s="2" customFormat="1" ht="12.75">
      <c r="B39" s="100" t="s">
        <v>71</v>
      </c>
      <c r="C39" s="111">
        <v>1</v>
      </c>
      <c r="D39" s="101"/>
      <c r="E39" s="111"/>
      <c r="F39" s="34"/>
      <c r="G39" s="34"/>
      <c r="H39" s="101">
        <v>2</v>
      </c>
      <c r="I39" s="111"/>
      <c r="J39" s="34"/>
      <c r="K39" s="34">
        <v>1</v>
      </c>
      <c r="L39" s="34">
        <v>1</v>
      </c>
      <c r="M39" s="34"/>
      <c r="N39" s="34"/>
      <c r="O39" s="34"/>
      <c r="P39" s="101"/>
      <c r="Q39" s="18">
        <f>SUM(C39:P39)</f>
        <v>5</v>
      </c>
    </row>
    <row r="40" spans="2:17" s="2" customFormat="1" ht="12.75">
      <c r="B40" s="100" t="s">
        <v>56</v>
      </c>
      <c r="C40" s="111"/>
      <c r="D40" s="101"/>
      <c r="E40" s="111"/>
      <c r="F40" s="34"/>
      <c r="G40" s="34"/>
      <c r="H40" s="101"/>
      <c r="I40" s="111"/>
      <c r="J40" s="34"/>
      <c r="K40" s="34">
        <v>1</v>
      </c>
      <c r="L40" s="34"/>
      <c r="M40" s="34"/>
      <c r="N40" s="34"/>
      <c r="O40" s="34"/>
      <c r="P40" s="101"/>
      <c r="Q40" s="18">
        <f>SUM(C40:P40)</f>
        <v>1</v>
      </c>
    </row>
    <row r="41" spans="2:17" s="2" customFormat="1" ht="12.75">
      <c r="B41" s="100" t="s">
        <v>19</v>
      </c>
      <c r="C41" s="111">
        <v>76</v>
      </c>
      <c r="D41" s="101">
        <v>47</v>
      </c>
      <c r="E41" s="111">
        <v>109</v>
      </c>
      <c r="F41" s="34">
        <v>196</v>
      </c>
      <c r="G41" s="34">
        <v>89</v>
      </c>
      <c r="H41" s="101">
        <v>49</v>
      </c>
      <c r="I41" s="111">
        <v>19</v>
      </c>
      <c r="J41" s="34">
        <v>105</v>
      </c>
      <c r="K41" s="34">
        <v>209</v>
      </c>
      <c r="L41" s="34">
        <v>12</v>
      </c>
      <c r="M41" s="34">
        <v>24</v>
      </c>
      <c r="N41" s="34">
        <v>60</v>
      </c>
      <c r="O41" s="34">
        <v>17</v>
      </c>
      <c r="P41" s="101">
        <v>20</v>
      </c>
      <c r="Q41" s="18">
        <f>SUM(C41:P41)</f>
        <v>1032</v>
      </c>
    </row>
    <row r="42" spans="2:17" s="2" customFormat="1" ht="12.75">
      <c r="B42" s="100" t="s">
        <v>26</v>
      </c>
      <c r="C42" s="111">
        <v>4</v>
      </c>
      <c r="D42" s="101"/>
      <c r="E42" s="111"/>
      <c r="F42" s="34"/>
      <c r="G42" s="34">
        <v>5</v>
      </c>
      <c r="H42" s="101"/>
      <c r="I42" s="111"/>
      <c r="J42" s="34"/>
      <c r="K42" s="34"/>
      <c r="L42" s="34"/>
      <c r="M42" s="34"/>
      <c r="N42" s="34">
        <v>2</v>
      </c>
      <c r="O42" s="34"/>
      <c r="P42" s="101"/>
      <c r="Q42" s="18">
        <f>SUM(C42:P42)</f>
        <v>11</v>
      </c>
    </row>
    <row r="43" spans="2:17" ht="12.75">
      <c r="B43" s="94"/>
      <c r="C43" s="36"/>
      <c r="D43" s="37"/>
      <c r="E43" s="36"/>
      <c r="F43" s="33"/>
      <c r="G43" s="33"/>
      <c r="H43" s="37"/>
      <c r="I43" s="36"/>
      <c r="J43" s="33"/>
      <c r="K43" s="33"/>
      <c r="L43" s="33"/>
      <c r="M43" s="33"/>
      <c r="N43" s="33"/>
      <c r="O43" s="33"/>
      <c r="P43" s="37"/>
      <c r="Q43" s="37"/>
    </row>
    <row r="44" spans="2:17" ht="12.75">
      <c r="B44" s="82" t="s">
        <v>131</v>
      </c>
      <c r="C44" s="148">
        <f>SUM(C39:C42)</f>
        <v>81</v>
      </c>
      <c r="D44" s="147">
        <f aca="true" t="shared" si="2" ref="D44:Q44">SUM(D39:D42)</f>
        <v>47</v>
      </c>
      <c r="E44" s="148">
        <f t="shared" si="2"/>
        <v>109</v>
      </c>
      <c r="F44" s="146">
        <f t="shared" si="2"/>
        <v>196</v>
      </c>
      <c r="G44" s="146">
        <f t="shared" si="2"/>
        <v>94</v>
      </c>
      <c r="H44" s="147">
        <f t="shared" si="2"/>
        <v>51</v>
      </c>
      <c r="I44" s="148">
        <f t="shared" si="2"/>
        <v>19</v>
      </c>
      <c r="J44" s="146">
        <f t="shared" si="2"/>
        <v>105</v>
      </c>
      <c r="K44" s="146">
        <f t="shared" si="2"/>
        <v>211</v>
      </c>
      <c r="L44" s="146">
        <f t="shared" si="2"/>
        <v>13</v>
      </c>
      <c r="M44" s="146">
        <f t="shared" si="2"/>
        <v>24</v>
      </c>
      <c r="N44" s="146">
        <f t="shared" si="2"/>
        <v>62</v>
      </c>
      <c r="O44" s="146">
        <f t="shared" si="2"/>
        <v>17</v>
      </c>
      <c r="P44" s="147">
        <f t="shared" si="2"/>
        <v>20</v>
      </c>
      <c r="Q44" s="147">
        <f t="shared" si="2"/>
        <v>1049</v>
      </c>
    </row>
    <row r="45" spans="2:17" ht="12.75">
      <c r="B45" s="94"/>
      <c r="C45" s="36"/>
      <c r="D45" s="37"/>
      <c r="E45" s="36"/>
      <c r="F45" s="33"/>
      <c r="G45" s="33"/>
      <c r="H45" s="37"/>
      <c r="I45" s="36"/>
      <c r="J45" s="33"/>
      <c r="K45" s="33"/>
      <c r="L45" s="33"/>
      <c r="M45" s="33"/>
      <c r="N45" s="33"/>
      <c r="O45" s="33"/>
      <c r="P45" s="37"/>
      <c r="Q45" s="37"/>
    </row>
    <row r="46" spans="2:17" s="2" customFormat="1" ht="12.75">
      <c r="B46" s="100" t="s">
        <v>74</v>
      </c>
      <c r="C46" s="111"/>
      <c r="D46" s="101"/>
      <c r="E46" s="111"/>
      <c r="F46" s="34"/>
      <c r="G46" s="34"/>
      <c r="H46" s="101"/>
      <c r="I46" s="111"/>
      <c r="J46" s="34">
        <v>3</v>
      </c>
      <c r="K46" s="34"/>
      <c r="L46" s="34"/>
      <c r="M46" s="34"/>
      <c r="N46" s="34"/>
      <c r="O46" s="34">
        <v>1</v>
      </c>
      <c r="P46" s="101"/>
      <c r="Q46" s="18">
        <f aca="true" t="shared" si="3" ref="Q46:Q53">SUM(C46:P46)</f>
        <v>4</v>
      </c>
    </row>
    <row r="47" spans="2:17" s="2" customFormat="1" ht="12.75">
      <c r="B47" s="100" t="s">
        <v>31</v>
      </c>
      <c r="C47" s="111">
        <v>1</v>
      </c>
      <c r="D47" s="101"/>
      <c r="E47" s="111">
        <v>3</v>
      </c>
      <c r="F47" s="34"/>
      <c r="G47" s="34"/>
      <c r="H47" s="101"/>
      <c r="I47" s="111"/>
      <c r="J47" s="34"/>
      <c r="K47" s="34"/>
      <c r="L47" s="34"/>
      <c r="M47" s="34">
        <v>1</v>
      </c>
      <c r="N47" s="34">
        <v>1</v>
      </c>
      <c r="O47" s="34">
        <v>1</v>
      </c>
      <c r="P47" s="101">
        <v>2</v>
      </c>
      <c r="Q47" s="18">
        <f t="shared" si="3"/>
        <v>9</v>
      </c>
    </row>
    <row r="48" spans="2:17" s="2" customFormat="1" ht="12.75">
      <c r="B48" s="100" t="s">
        <v>53</v>
      </c>
      <c r="C48" s="111"/>
      <c r="D48" s="101"/>
      <c r="E48" s="111"/>
      <c r="F48" s="34">
        <v>3</v>
      </c>
      <c r="G48" s="34"/>
      <c r="H48" s="101"/>
      <c r="I48" s="111"/>
      <c r="J48" s="34"/>
      <c r="K48" s="34"/>
      <c r="L48" s="34"/>
      <c r="M48" s="34"/>
      <c r="N48" s="34"/>
      <c r="O48" s="34"/>
      <c r="P48" s="101"/>
      <c r="Q48" s="18">
        <f t="shared" si="3"/>
        <v>3</v>
      </c>
    </row>
    <row r="49" spans="2:17" s="2" customFormat="1" ht="12.75">
      <c r="B49" s="100" t="s">
        <v>41</v>
      </c>
      <c r="C49" s="111"/>
      <c r="D49" s="101"/>
      <c r="E49" s="111"/>
      <c r="F49" s="34"/>
      <c r="G49" s="34">
        <v>1</v>
      </c>
      <c r="H49" s="101"/>
      <c r="I49" s="111"/>
      <c r="J49" s="34"/>
      <c r="K49" s="34">
        <v>2</v>
      </c>
      <c r="L49" s="34"/>
      <c r="M49" s="34"/>
      <c r="N49" s="34"/>
      <c r="O49" s="34">
        <v>1</v>
      </c>
      <c r="P49" s="101"/>
      <c r="Q49" s="18">
        <f t="shared" si="3"/>
        <v>4</v>
      </c>
    </row>
    <row r="50" spans="2:17" s="2" customFormat="1" ht="12.75">
      <c r="B50" s="100" t="s">
        <v>32</v>
      </c>
      <c r="C50" s="111"/>
      <c r="D50" s="101"/>
      <c r="E50" s="111">
        <v>1</v>
      </c>
      <c r="F50" s="34"/>
      <c r="G50" s="34"/>
      <c r="H50" s="101"/>
      <c r="I50" s="111"/>
      <c r="J50" s="34"/>
      <c r="K50" s="34"/>
      <c r="L50" s="34"/>
      <c r="M50" s="34"/>
      <c r="N50" s="34"/>
      <c r="O50" s="34">
        <v>1</v>
      </c>
      <c r="P50" s="101"/>
      <c r="Q50" s="18">
        <f t="shared" si="3"/>
        <v>2</v>
      </c>
    </row>
    <row r="51" spans="2:17" s="2" customFormat="1" ht="12.75">
      <c r="B51" s="100" t="s">
        <v>85</v>
      </c>
      <c r="C51" s="111"/>
      <c r="D51" s="101"/>
      <c r="E51" s="111"/>
      <c r="F51" s="34"/>
      <c r="G51" s="34"/>
      <c r="H51" s="101"/>
      <c r="I51" s="111"/>
      <c r="J51" s="34"/>
      <c r="K51" s="34"/>
      <c r="L51" s="34">
        <v>1</v>
      </c>
      <c r="M51" s="34"/>
      <c r="N51" s="34"/>
      <c r="O51" s="34"/>
      <c r="P51" s="101"/>
      <c r="Q51" s="18">
        <f t="shared" si="3"/>
        <v>1</v>
      </c>
    </row>
    <row r="52" spans="2:17" s="2" customFormat="1" ht="12.75">
      <c r="B52" s="100" t="s">
        <v>18</v>
      </c>
      <c r="C52" s="111">
        <v>1</v>
      </c>
      <c r="D52" s="101">
        <v>1</v>
      </c>
      <c r="E52" s="111"/>
      <c r="F52" s="34">
        <v>1</v>
      </c>
      <c r="G52" s="34"/>
      <c r="H52" s="101"/>
      <c r="I52" s="111"/>
      <c r="J52" s="34"/>
      <c r="K52" s="34">
        <v>2</v>
      </c>
      <c r="L52" s="34"/>
      <c r="M52" s="34"/>
      <c r="N52" s="34"/>
      <c r="O52" s="34"/>
      <c r="P52" s="101"/>
      <c r="Q52" s="18">
        <f t="shared" si="3"/>
        <v>5</v>
      </c>
    </row>
    <row r="53" spans="2:17" s="2" customFormat="1" ht="12.75">
      <c r="B53" s="100" t="s">
        <v>23</v>
      </c>
      <c r="C53" s="111">
        <v>1</v>
      </c>
      <c r="D53" s="101">
        <v>1</v>
      </c>
      <c r="E53" s="111">
        <v>2</v>
      </c>
      <c r="F53" s="34">
        <v>2</v>
      </c>
      <c r="G53" s="34">
        <v>2</v>
      </c>
      <c r="H53" s="101">
        <v>2</v>
      </c>
      <c r="I53" s="111"/>
      <c r="J53" s="34">
        <v>2</v>
      </c>
      <c r="K53" s="34"/>
      <c r="L53" s="34"/>
      <c r="M53" s="34">
        <v>1</v>
      </c>
      <c r="N53" s="34">
        <v>1</v>
      </c>
      <c r="O53" s="34">
        <v>2</v>
      </c>
      <c r="P53" s="101"/>
      <c r="Q53" s="18">
        <f t="shared" si="3"/>
        <v>16</v>
      </c>
    </row>
    <row r="54" spans="2:17" ht="12.75">
      <c r="B54" s="94"/>
      <c r="C54" s="36"/>
      <c r="D54" s="37"/>
      <c r="E54" s="36"/>
      <c r="F54" s="33"/>
      <c r="G54" s="33"/>
      <c r="H54" s="37"/>
      <c r="I54" s="36"/>
      <c r="J54" s="33"/>
      <c r="K54" s="33"/>
      <c r="L54" s="33"/>
      <c r="M54" s="33"/>
      <c r="N54" s="33"/>
      <c r="O54" s="33"/>
      <c r="P54" s="37"/>
      <c r="Q54" s="37"/>
    </row>
    <row r="55" spans="2:17" ht="12.75">
      <c r="B55" s="66" t="s">
        <v>135</v>
      </c>
      <c r="C55" s="36"/>
      <c r="D55" s="37"/>
      <c r="E55" s="36"/>
      <c r="F55" s="33"/>
      <c r="G55" s="33"/>
      <c r="H55" s="37"/>
      <c r="I55" s="36"/>
      <c r="J55" s="33"/>
      <c r="K55" s="33"/>
      <c r="L55" s="33"/>
      <c r="M55" s="33"/>
      <c r="N55" s="33"/>
      <c r="O55" s="33"/>
      <c r="P55" s="37"/>
      <c r="Q55" s="37"/>
    </row>
    <row r="56" spans="2:17" ht="12.75">
      <c r="B56" s="82" t="s">
        <v>134</v>
      </c>
      <c r="C56" s="148">
        <f>SUM(C46:C53)</f>
        <v>3</v>
      </c>
      <c r="D56" s="147">
        <f aca="true" t="shared" si="4" ref="D56:Q56">SUM(D46:D53)</f>
        <v>2</v>
      </c>
      <c r="E56" s="148">
        <f t="shared" si="4"/>
        <v>6</v>
      </c>
      <c r="F56" s="146">
        <f t="shared" si="4"/>
        <v>6</v>
      </c>
      <c r="G56" s="146">
        <f t="shared" si="4"/>
        <v>3</v>
      </c>
      <c r="H56" s="147">
        <f t="shared" si="4"/>
        <v>2</v>
      </c>
      <c r="I56" s="148"/>
      <c r="J56" s="146">
        <f t="shared" si="4"/>
        <v>5</v>
      </c>
      <c r="K56" s="146">
        <f t="shared" si="4"/>
        <v>4</v>
      </c>
      <c r="L56" s="146">
        <f t="shared" si="4"/>
        <v>1</v>
      </c>
      <c r="M56" s="146">
        <f t="shared" si="4"/>
        <v>2</v>
      </c>
      <c r="N56" s="146">
        <f t="shared" si="4"/>
        <v>2</v>
      </c>
      <c r="O56" s="146">
        <f t="shared" si="4"/>
        <v>6</v>
      </c>
      <c r="P56" s="147">
        <f t="shared" si="4"/>
        <v>2</v>
      </c>
      <c r="Q56" s="147">
        <f t="shared" si="4"/>
        <v>44</v>
      </c>
    </row>
    <row r="57" spans="2:17" ht="12.75">
      <c r="B57" s="94"/>
      <c r="C57" s="36"/>
      <c r="D57" s="37"/>
      <c r="E57" s="36"/>
      <c r="F57" s="33"/>
      <c r="G57" s="33"/>
      <c r="H57" s="37"/>
      <c r="I57" s="36"/>
      <c r="J57" s="33"/>
      <c r="K57" s="33"/>
      <c r="L57" s="33"/>
      <c r="M57" s="33"/>
      <c r="N57" s="33"/>
      <c r="O57" s="33"/>
      <c r="P57" s="37"/>
      <c r="Q57" s="37"/>
    </row>
    <row r="58" spans="2:17" s="2" customFormat="1" ht="12.75">
      <c r="B58" s="100" t="s">
        <v>30</v>
      </c>
      <c r="C58" s="111">
        <v>4</v>
      </c>
      <c r="D58" s="101">
        <v>1</v>
      </c>
      <c r="E58" s="111">
        <v>7</v>
      </c>
      <c r="F58" s="34">
        <v>3</v>
      </c>
      <c r="G58" s="34">
        <v>4</v>
      </c>
      <c r="H58" s="101"/>
      <c r="I58" s="111">
        <v>1</v>
      </c>
      <c r="J58" s="34"/>
      <c r="K58" s="34">
        <v>20</v>
      </c>
      <c r="L58" s="34">
        <v>2</v>
      </c>
      <c r="M58" s="34">
        <v>2</v>
      </c>
      <c r="N58" s="34">
        <v>1</v>
      </c>
      <c r="O58" s="34">
        <v>3</v>
      </c>
      <c r="P58" s="101"/>
      <c r="Q58" s="18">
        <f aca="true" t="shared" si="5" ref="Q58:Q66">SUM(C58:P58)</f>
        <v>48</v>
      </c>
    </row>
    <row r="59" spans="2:17" s="2" customFormat="1" ht="12.75">
      <c r="B59" s="100" t="s">
        <v>16</v>
      </c>
      <c r="C59" s="111">
        <v>1</v>
      </c>
      <c r="D59" s="101"/>
      <c r="E59" s="111"/>
      <c r="F59" s="34">
        <v>1</v>
      </c>
      <c r="G59" s="34">
        <v>1</v>
      </c>
      <c r="H59" s="101">
        <v>4</v>
      </c>
      <c r="I59" s="111"/>
      <c r="J59" s="34"/>
      <c r="K59" s="34">
        <v>2</v>
      </c>
      <c r="L59" s="34">
        <v>1</v>
      </c>
      <c r="M59" s="34"/>
      <c r="N59" s="34">
        <v>2</v>
      </c>
      <c r="O59" s="34"/>
      <c r="P59" s="101"/>
      <c r="Q59" s="18">
        <f t="shared" si="5"/>
        <v>12</v>
      </c>
    </row>
    <row r="60" spans="2:17" s="2" customFormat="1" ht="12.75">
      <c r="B60" s="100" t="s">
        <v>75</v>
      </c>
      <c r="C60" s="111">
        <v>27</v>
      </c>
      <c r="D60" s="101">
        <v>1</v>
      </c>
      <c r="E60" s="111">
        <v>13</v>
      </c>
      <c r="F60" s="34">
        <v>25</v>
      </c>
      <c r="G60" s="34">
        <v>17</v>
      </c>
      <c r="H60" s="101">
        <v>9</v>
      </c>
      <c r="I60" s="111">
        <v>6</v>
      </c>
      <c r="J60" s="34">
        <v>12</v>
      </c>
      <c r="K60" s="34">
        <v>8</v>
      </c>
      <c r="L60" s="34"/>
      <c r="M60" s="34">
        <v>1</v>
      </c>
      <c r="N60" s="34">
        <v>4</v>
      </c>
      <c r="O60" s="34">
        <v>7</v>
      </c>
      <c r="P60" s="101">
        <v>4</v>
      </c>
      <c r="Q60" s="18">
        <f t="shared" si="5"/>
        <v>134</v>
      </c>
    </row>
    <row r="61" spans="2:17" s="2" customFormat="1" ht="12.75">
      <c r="B61" s="100" t="s">
        <v>69</v>
      </c>
      <c r="C61" s="111">
        <v>1</v>
      </c>
      <c r="D61" s="101">
        <v>2</v>
      </c>
      <c r="E61" s="111">
        <v>2</v>
      </c>
      <c r="F61" s="34">
        <v>2</v>
      </c>
      <c r="G61" s="34"/>
      <c r="H61" s="101">
        <v>2</v>
      </c>
      <c r="I61" s="111"/>
      <c r="J61" s="34">
        <v>1</v>
      </c>
      <c r="K61" s="34">
        <v>6</v>
      </c>
      <c r="L61" s="34">
        <v>1</v>
      </c>
      <c r="M61" s="34"/>
      <c r="N61" s="34"/>
      <c r="O61" s="34">
        <v>3</v>
      </c>
      <c r="P61" s="101"/>
      <c r="Q61" s="18">
        <f t="shared" si="5"/>
        <v>20</v>
      </c>
    </row>
    <row r="62" spans="2:17" s="2" customFormat="1" ht="12.75">
      <c r="B62" s="100" t="s">
        <v>83</v>
      </c>
      <c r="C62" s="111"/>
      <c r="D62" s="101"/>
      <c r="E62" s="111"/>
      <c r="F62" s="34"/>
      <c r="G62" s="34"/>
      <c r="H62" s="101"/>
      <c r="I62" s="111"/>
      <c r="J62" s="34"/>
      <c r="K62" s="34"/>
      <c r="L62" s="34">
        <v>1</v>
      </c>
      <c r="M62" s="34"/>
      <c r="N62" s="34"/>
      <c r="O62" s="34"/>
      <c r="P62" s="101">
        <v>3</v>
      </c>
      <c r="Q62" s="18">
        <f t="shared" si="5"/>
        <v>4</v>
      </c>
    </row>
    <row r="63" spans="2:17" s="2" customFormat="1" ht="12.75">
      <c r="B63" s="100" t="s">
        <v>37</v>
      </c>
      <c r="C63" s="111"/>
      <c r="D63" s="101">
        <v>1</v>
      </c>
      <c r="E63" s="111"/>
      <c r="F63" s="34"/>
      <c r="G63" s="34"/>
      <c r="H63" s="101">
        <v>1</v>
      </c>
      <c r="I63" s="111"/>
      <c r="J63" s="34">
        <v>1</v>
      </c>
      <c r="K63" s="34"/>
      <c r="L63" s="34"/>
      <c r="M63" s="34"/>
      <c r="N63" s="34"/>
      <c r="O63" s="34">
        <v>2</v>
      </c>
      <c r="P63" s="101"/>
      <c r="Q63" s="18">
        <f t="shared" si="5"/>
        <v>5</v>
      </c>
    </row>
    <row r="64" spans="2:17" s="2" customFormat="1" ht="12.75">
      <c r="B64" s="100" t="s">
        <v>82</v>
      </c>
      <c r="C64" s="111"/>
      <c r="D64" s="101">
        <v>1</v>
      </c>
      <c r="E64" s="111"/>
      <c r="F64" s="34">
        <v>1</v>
      </c>
      <c r="G64" s="34"/>
      <c r="H64" s="101">
        <v>1</v>
      </c>
      <c r="I64" s="111"/>
      <c r="J64" s="34">
        <v>2</v>
      </c>
      <c r="K64" s="34">
        <v>9</v>
      </c>
      <c r="L64" s="34">
        <v>5</v>
      </c>
      <c r="M64" s="34"/>
      <c r="N64" s="34">
        <v>1</v>
      </c>
      <c r="O64" s="34"/>
      <c r="P64" s="101"/>
      <c r="Q64" s="18">
        <f t="shared" si="5"/>
        <v>20</v>
      </c>
    </row>
    <row r="65" spans="2:17" s="2" customFormat="1" ht="12.75">
      <c r="B65" s="100" t="s">
        <v>81</v>
      </c>
      <c r="C65" s="111">
        <v>6</v>
      </c>
      <c r="D65" s="101"/>
      <c r="E65" s="111"/>
      <c r="F65" s="34">
        <v>3</v>
      </c>
      <c r="G65" s="34">
        <v>3</v>
      </c>
      <c r="H65" s="101">
        <v>1</v>
      </c>
      <c r="I65" s="111"/>
      <c r="J65" s="34"/>
      <c r="K65" s="34"/>
      <c r="L65" s="34"/>
      <c r="M65" s="34"/>
      <c r="N65" s="34"/>
      <c r="O65" s="34">
        <v>3</v>
      </c>
      <c r="P65" s="101"/>
      <c r="Q65" s="18">
        <f t="shared" si="5"/>
        <v>16</v>
      </c>
    </row>
    <row r="66" spans="2:17" s="2" customFormat="1" ht="12.75">
      <c r="B66" s="100" t="s">
        <v>40</v>
      </c>
      <c r="C66" s="111">
        <v>1</v>
      </c>
      <c r="D66" s="101"/>
      <c r="E66" s="111">
        <v>1</v>
      </c>
      <c r="F66" s="34"/>
      <c r="G66" s="34">
        <v>5</v>
      </c>
      <c r="H66" s="101">
        <v>8</v>
      </c>
      <c r="I66" s="111"/>
      <c r="J66" s="34">
        <v>2</v>
      </c>
      <c r="K66" s="34"/>
      <c r="L66" s="34"/>
      <c r="M66" s="34"/>
      <c r="N66" s="34">
        <v>2</v>
      </c>
      <c r="O66" s="34">
        <v>3</v>
      </c>
      <c r="P66" s="101">
        <v>1</v>
      </c>
      <c r="Q66" s="18">
        <f t="shared" si="5"/>
        <v>23</v>
      </c>
    </row>
    <row r="67" spans="2:17" ht="12.75">
      <c r="B67" s="94"/>
      <c r="C67" s="36"/>
      <c r="D67" s="37"/>
      <c r="E67" s="36"/>
      <c r="F67" s="33"/>
      <c r="G67" s="33"/>
      <c r="H67" s="37"/>
      <c r="I67" s="36"/>
      <c r="J67" s="33"/>
      <c r="K67" s="33"/>
      <c r="L67" s="33"/>
      <c r="M67" s="33"/>
      <c r="N67" s="33"/>
      <c r="O67" s="33"/>
      <c r="P67" s="37"/>
      <c r="Q67" s="37"/>
    </row>
    <row r="68" spans="2:17" s="117" customFormat="1" ht="12.75">
      <c r="B68" s="66" t="s">
        <v>132</v>
      </c>
      <c r="C68" s="148">
        <f>SUM(C58:C66)</f>
        <v>40</v>
      </c>
      <c r="D68" s="147">
        <f aca="true" t="shared" si="6" ref="D68:Q68">SUM(D58:D66)</f>
        <v>6</v>
      </c>
      <c r="E68" s="148">
        <f t="shared" si="6"/>
        <v>23</v>
      </c>
      <c r="F68" s="146">
        <f t="shared" si="6"/>
        <v>35</v>
      </c>
      <c r="G68" s="146">
        <f t="shared" si="6"/>
        <v>30</v>
      </c>
      <c r="H68" s="147">
        <f t="shared" si="6"/>
        <v>26</v>
      </c>
      <c r="I68" s="148">
        <f t="shared" si="6"/>
        <v>7</v>
      </c>
      <c r="J68" s="146">
        <f t="shared" si="6"/>
        <v>18</v>
      </c>
      <c r="K68" s="146">
        <f t="shared" si="6"/>
        <v>45</v>
      </c>
      <c r="L68" s="146">
        <f t="shared" si="6"/>
        <v>10</v>
      </c>
      <c r="M68" s="146">
        <f t="shared" si="6"/>
        <v>3</v>
      </c>
      <c r="N68" s="146">
        <f t="shared" si="6"/>
        <v>10</v>
      </c>
      <c r="O68" s="146">
        <f t="shared" si="6"/>
        <v>21</v>
      </c>
      <c r="P68" s="147">
        <f t="shared" si="6"/>
        <v>8</v>
      </c>
      <c r="Q68" s="147">
        <f t="shared" si="6"/>
        <v>282</v>
      </c>
    </row>
    <row r="69" spans="2:17" ht="12.75">
      <c r="B69" s="66"/>
      <c r="C69" s="36"/>
      <c r="D69" s="37"/>
      <c r="E69" s="36"/>
      <c r="F69" s="33"/>
      <c r="G69" s="33"/>
      <c r="H69" s="37"/>
      <c r="I69" s="36"/>
      <c r="J69" s="33"/>
      <c r="K69" s="33"/>
      <c r="L69" s="33"/>
      <c r="M69" s="33"/>
      <c r="N69" s="33"/>
      <c r="O69" s="33"/>
      <c r="P69" s="37"/>
      <c r="Q69" s="37"/>
    </row>
    <row r="70" spans="2:17" s="2" customFormat="1" ht="12.75">
      <c r="B70" s="100" t="s">
        <v>84</v>
      </c>
      <c r="C70" s="111"/>
      <c r="D70" s="101"/>
      <c r="E70" s="111"/>
      <c r="F70" s="34">
        <v>1</v>
      </c>
      <c r="G70" s="34"/>
      <c r="H70" s="101"/>
      <c r="I70" s="111"/>
      <c r="J70" s="34"/>
      <c r="K70" s="34"/>
      <c r="L70" s="34"/>
      <c r="M70" s="34"/>
      <c r="N70" s="34"/>
      <c r="O70" s="34"/>
      <c r="P70" s="101"/>
      <c r="Q70" s="18">
        <f aca="true" t="shared" si="7" ref="Q70:Q75">SUM(C70:P70)</f>
        <v>1</v>
      </c>
    </row>
    <row r="71" spans="2:17" s="2" customFormat="1" ht="12.75">
      <c r="B71" s="100" t="s">
        <v>67</v>
      </c>
      <c r="C71" s="111">
        <v>1</v>
      </c>
      <c r="D71" s="101"/>
      <c r="E71" s="111"/>
      <c r="F71" s="34"/>
      <c r="G71" s="34">
        <v>2</v>
      </c>
      <c r="H71" s="101"/>
      <c r="I71" s="111"/>
      <c r="J71" s="34"/>
      <c r="K71" s="34"/>
      <c r="L71" s="34"/>
      <c r="M71" s="34"/>
      <c r="N71" s="34"/>
      <c r="O71" s="34"/>
      <c r="P71" s="101"/>
      <c r="Q71" s="18">
        <f t="shared" si="7"/>
        <v>3</v>
      </c>
    </row>
    <row r="72" spans="2:17" s="2" customFormat="1" ht="12.75">
      <c r="B72" s="100" t="s">
        <v>42</v>
      </c>
      <c r="C72" s="111"/>
      <c r="D72" s="101"/>
      <c r="E72" s="111"/>
      <c r="F72" s="34"/>
      <c r="G72" s="34"/>
      <c r="H72" s="101"/>
      <c r="I72" s="111"/>
      <c r="J72" s="34">
        <v>3</v>
      </c>
      <c r="K72" s="34"/>
      <c r="L72" s="34"/>
      <c r="M72" s="34"/>
      <c r="N72" s="34"/>
      <c r="O72" s="34"/>
      <c r="P72" s="101"/>
      <c r="Q72" s="18">
        <f t="shared" si="7"/>
        <v>3</v>
      </c>
    </row>
    <row r="73" spans="2:17" s="2" customFormat="1" ht="12.75">
      <c r="B73" s="100" t="s">
        <v>54</v>
      </c>
      <c r="C73" s="111">
        <v>3</v>
      </c>
      <c r="D73" s="101"/>
      <c r="E73" s="111">
        <v>3</v>
      </c>
      <c r="F73" s="34"/>
      <c r="G73" s="34"/>
      <c r="H73" s="101"/>
      <c r="I73" s="111"/>
      <c r="J73" s="34"/>
      <c r="K73" s="34"/>
      <c r="L73" s="34"/>
      <c r="M73" s="34"/>
      <c r="N73" s="34"/>
      <c r="O73" s="34"/>
      <c r="P73" s="101"/>
      <c r="Q73" s="18">
        <f t="shared" si="7"/>
        <v>6</v>
      </c>
    </row>
    <row r="74" spans="2:17" s="2" customFormat="1" ht="12.75">
      <c r="B74" s="100" t="s">
        <v>48</v>
      </c>
      <c r="C74" s="111"/>
      <c r="D74" s="101"/>
      <c r="E74" s="111"/>
      <c r="F74" s="34"/>
      <c r="G74" s="34"/>
      <c r="H74" s="101"/>
      <c r="I74" s="111"/>
      <c r="J74" s="34"/>
      <c r="K74" s="34">
        <v>4</v>
      </c>
      <c r="L74" s="34"/>
      <c r="M74" s="34"/>
      <c r="N74" s="34"/>
      <c r="O74" s="34"/>
      <c r="P74" s="101"/>
      <c r="Q74" s="18">
        <f t="shared" si="7"/>
        <v>4</v>
      </c>
    </row>
    <row r="75" spans="2:17" s="2" customFormat="1" ht="12.75">
      <c r="B75" s="100" t="s">
        <v>39</v>
      </c>
      <c r="C75" s="111">
        <v>13</v>
      </c>
      <c r="D75" s="101"/>
      <c r="E75" s="111"/>
      <c r="F75" s="34"/>
      <c r="G75" s="34"/>
      <c r="H75" s="101"/>
      <c r="I75" s="111"/>
      <c r="J75" s="34"/>
      <c r="K75" s="34">
        <v>6</v>
      </c>
      <c r="L75" s="34"/>
      <c r="M75" s="34"/>
      <c r="N75" s="34"/>
      <c r="O75" s="34">
        <v>3</v>
      </c>
      <c r="P75" s="101">
        <v>1</v>
      </c>
      <c r="Q75" s="18">
        <f t="shared" si="7"/>
        <v>23</v>
      </c>
    </row>
    <row r="76" spans="2:17" ht="12.75">
      <c r="B76" s="94"/>
      <c r="C76" s="36"/>
      <c r="D76" s="37"/>
      <c r="E76" s="36"/>
      <c r="F76" s="33"/>
      <c r="G76" s="33"/>
      <c r="H76" s="37"/>
      <c r="I76" s="36"/>
      <c r="J76" s="33"/>
      <c r="K76" s="33"/>
      <c r="L76" s="33"/>
      <c r="M76" s="33"/>
      <c r="N76" s="33"/>
      <c r="O76" s="33"/>
      <c r="P76" s="37"/>
      <c r="Q76" s="37"/>
    </row>
    <row r="77" spans="2:17" ht="12.75">
      <c r="B77" s="82" t="s">
        <v>133</v>
      </c>
      <c r="C77" s="148">
        <f>SUM(C70:C75)</f>
        <v>17</v>
      </c>
      <c r="D77" s="147"/>
      <c r="E77" s="148">
        <f aca="true" t="shared" si="8" ref="E77:Q77">SUM(E70:E75)</f>
        <v>3</v>
      </c>
      <c r="F77" s="146">
        <f t="shared" si="8"/>
        <v>1</v>
      </c>
      <c r="G77" s="146">
        <f t="shared" si="8"/>
        <v>2</v>
      </c>
      <c r="H77" s="147"/>
      <c r="I77" s="148"/>
      <c r="J77" s="146">
        <f t="shared" si="8"/>
        <v>3</v>
      </c>
      <c r="K77" s="146">
        <f t="shared" si="8"/>
        <v>10</v>
      </c>
      <c r="L77" s="146"/>
      <c r="M77" s="146"/>
      <c r="N77" s="146"/>
      <c r="O77" s="146">
        <f t="shared" si="8"/>
        <v>3</v>
      </c>
      <c r="P77" s="147">
        <f t="shared" si="8"/>
        <v>1</v>
      </c>
      <c r="Q77" s="147">
        <f t="shared" si="8"/>
        <v>40</v>
      </c>
    </row>
    <row r="78" spans="2:17" ht="12.75">
      <c r="B78" s="94"/>
      <c r="C78" s="36"/>
      <c r="D78" s="37"/>
      <c r="E78" s="36"/>
      <c r="F78" s="33"/>
      <c r="G78" s="33"/>
      <c r="H78" s="37"/>
      <c r="I78" s="36"/>
      <c r="J78" s="33"/>
      <c r="K78" s="33"/>
      <c r="L78" s="33"/>
      <c r="M78" s="33"/>
      <c r="N78" s="33"/>
      <c r="O78" s="33"/>
      <c r="P78" s="37"/>
      <c r="Q78" s="37"/>
    </row>
    <row r="79" spans="2:17" s="2" customFormat="1" ht="12.75">
      <c r="B79" s="100" t="s">
        <v>57</v>
      </c>
      <c r="C79" s="111"/>
      <c r="D79" s="101"/>
      <c r="E79" s="111"/>
      <c r="F79" s="34"/>
      <c r="G79" s="34"/>
      <c r="H79" s="101"/>
      <c r="I79" s="111"/>
      <c r="J79" s="34"/>
      <c r="K79" s="34"/>
      <c r="L79" s="34"/>
      <c r="M79" s="34"/>
      <c r="N79" s="34"/>
      <c r="O79" s="34"/>
      <c r="P79" s="101">
        <v>1</v>
      </c>
      <c r="Q79" s="18">
        <f>SUM(C79:P79)</f>
        <v>1</v>
      </c>
    </row>
    <row r="80" spans="2:17" ht="13.5" thickBot="1">
      <c r="B80" s="96"/>
      <c r="C80" s="40"/>
      <c r="D80" s="42"/>
      <c r="E80" s="40"/>
      <c r="F80" s="41"/>
      <c r="G80" s="41"/>
      <c r="H80" s="42"/>
      <c r="I80" s="40"/>
      <c r="J80" s="41"/>
      <c r="K80" s="41"/>
      <c r="L80" s="41"/>
      <c r="M80" s="41"/>
      <c r="N80" s="41"/>
      <c r="O80" s="41"/>
      <c r="P80" s="42"/>
      <c r="Q80" s="42"/>
    </row>
    <row r="81" spans="2:17" s="142" customFormat="1" ht="13.5" thickBot="1">
      <c r="B81" s="143" t="s">
        <v>126</v>
      </c>
      <c r="C81" s="149">
        <f>SUM(C9:C77)-C77-C68-C56-C44-C37</f>
        <v>2276</v>
      </c>
      <c r="D81" s="145">
        <f aca="true" t="shared" si="9" ref="D81:O81">SUM(D9:D77)-D77-D68-D56-D44-D37</f>
        <v>1039</v>
      </c>
      <c r="E81" s="149">
        <f t="shared" si="9"/>
        <v>1237</v>
      </c>
      <c r="F81" s="144">
        <f t="shared" si="9"/>
        <v>2002</v>
      </c>
      <c r="G81" s="144">
        <f t="shared" si="9"/>
        <v>1970</v>
      </c>
      <c r="H81" s="145">
        <f t="shared" si="9"/>
        <v>2598</v>
      </c>
      <c r="I81" s="149">
        <f t="shared" si="9"/>
        <v>1482</v>
      </c>
      <c r="J81" s="144">
        <f t="shared" si="9"/>
        <v>1595</v>
      </c>
      <c r="K81" s="144">
        <f t="shared" si="9"/>
        <v>2812</v>
      </c>
      <c r="L81" s="144">
        <f t="shared" si="9"/>
        <v>1793</v>
      </c>
      <c r="M81" s="144">
        <f t="shared" si="9"/>
        <v>1286</v>
      </c>
      <c r="N81" s="144">
        <f t="shared" si="9"/>
        <v>1693</v>
      </c>
      <c r="O81" s="144">
        <f t="shared" si="9"/>
        <v>1864</v>
      </c>
      <c r="P81" s="145">
        <f>SUM(P9:P79)-P77-P68-P56-P44-P37</f>
        <v>1816</v>
      </c>
      <c r="Q81" s="145">
        <f>SUM(C81:P81)</f>
        <v>25463</v>
      </c>
    </row>
    <row r="93" spans="2:17" s="2" customFormat="1" ht="12.75">
      <c r="B93" s="58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s="2" customFormat="1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="2" customFormat="1" ht="12.75"/>
  </sheetData>
  <mergeCells count="5">
    <mergeCell ref="B1:M1"/>
    <mergeCell ref="B4:Q4"/>
    <mergeCell ref="C7:D7"/>
    <mergeCell ref="E7:H7"/>
    <mergeCell ref="I7:P7"/>
  </mergeCells>
  <printOptions/>
  <pageMargins left="1" right="0.35" top="0.64" bottom="0.49" header="0" footer="0.49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28"/>
  <sheetViews>
    <sheetView zoomScale="65" zoomScaleNormal="65" workbookViewId="0" topLeftCell="A66">
      <selection activeCell="B1" sqref="B1:X126"/>
    </sheetView>
  </sheetViews>
  <sheetFormatPr defaultColWidth="11.421875" defaultRowHeight="12.75"/>
  <cols>
    <col min="1" max="1" width="1.7109375" style="163" customWidth="1"/>
    <col min="2" max="2" width="27.8515625" style="163" customWidth="1"/>
    <col min="3" max="3" width="8.8515625" style="163" customWidth="1"/>
    <col min="4" max="5" width="8.28125" style="163" customWidth="1"/>
    <col min="6" max="7" width="8.140625" style="163" customWidth="1"/>
    <col min="8" max="8" width="8.28125" style="163" customWidth="1"/>
    <col min="9" max="9" width="7.7109375" style="163" customWidth="1"/>
    <col min="10" max="10" width="8.28125" style="163" customWidth="1"/>
    <col min="11" max="11" width="9.00390625" style="163" customWidth="1"/>
    <col min="12" max="13" width="8.28125" style="163" customWidth="1"/>
    <col min="14" max="14" width="8.140625" style="163" customWidth="1"/>
    <col min="15" max="15" width="8.57421875" style="163" customWidth="1"/>
    <col min="16" max="16" width="9.28125" style="163" customWidth="1"/>
    <col min="17" max="17" width="9.421875" style="163" customWidth="1"/>
    <col min="18" max="18" width="8.57421875" style="163" customWidth="1"/>
    <col min="19" max="23" width="7.8515625" style="163" customWidth="1"/>
    <col min="24" max="24" width="9.7109375" style="163" customWidth="1"/>
    <col min="25" max="16384" width="11.421875" style="163" customWidth="1"/>
  </cols>
  <sheetData>
    <row r="1" spans="2:24" ht="18">
      <c r="B1" s="260" t="s">
        <v>52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8"/>
      <c r="Q1" s="168"/>
      <c r="R1" s="168"/>
      <c r="S1" s="168"/>
      <c r="T1" s="168"/>
      <c r="U1" s="168"/>
      <c r="V1" s="168"/>
      <c r="W1" s="168"/>
      <c r="X1" s="164"/>
    </row>
    <row r="2" spans="2:24" ht="18">
      <c r="B2" s="169">
        <v>41639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:24" ht="12.75">
      <c r="B3" s="171" t="s">
        <v>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261" t="s">
        <v>13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2:24" ht="12.75">
      <c r="B5" s="173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2:24" ht="12.75">
      <c r="B6" s="164" t="s">
        <v>172</v>
      </c>
      <c r="C6" s="17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2:24" ht="13.5" thickBot="1">
      <c r="B7" s="175"/>
      <c r="C7" s="175" t="s">
        <v>91</v>
      </c>
      <c r="D7" s="175" t="s">
        <v>92</v>
      </c>
      <c r="E7" s="175"/>
      <c r="F7" s="175" t="s">
        <v>93</v>
      </c>
      <c r="G7" s="175" t="s">
        <v>94</v>
      </c>
      <c r="H7" s="175" t="s">
        <v>95</v>
      </c>
      <c r="I7" s="175" t="s">
        <v>96</v>
      </c>
      <c r="J7" s="175" t="s">
        <v>97</v>
      </c>
      <c r="K7" s="175" t="s">
        <v>98</v>
      </c>
      <c r="L7" s="175" t="s">
        <v>99</v>
      </c>
      <c r="M7" s="175" t="s">
        <v>100</v>
      </c>
      <c r="N7" s="175" t="s">
        <v>101</v>
      </c>
      <c r="O7" s="175" t="s">
        <v>102</v>
      </c>
      <c r="P7" s="175" t="s">
        <v>103</v>
      </c>
      <c r="Q7" s="175" t="s">
        <v>104</v>
      </c>
      <c r="R7" s="175" t="s">
        <v>105</v>
      </c>
      <c r="S7" s="175" t="s">
        <v>106</v>
      </c>
      <c r="T7" s="175"/>
      <c r="U7" s="175"/>
      <c r="V7" s="175"/>
      <c r="W7" s="175"/>
      <c r="X7" s="176"/>
    </row>
    <row r="8" spans="2:24" ht="13.5" thickBot="1">
      <c r="B8" s="177"/>
      <c r="C8" s="249" t="s">
        <v>1</v>
      </c>
      <c r="D8" s="250"/>
      <c r="E8" s="262"/>
      <c r="F8" s="249" t="s">
        <v>2</v>
      </c>
      <c r="G8" s="250"/>
      <c r="H8" s="250"/>
      <c r="I8" s="250"/>
      <c r="J8" s="251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63"/>
      <c r="U8" s="264"/>
      <c r="V8" s="264"/>
      <c r="W8" s="259"/>
      <c r="X8" s="178"/>
    </row>
    <row r="9" spans="2:24" ht="13.5" thickBot="1">
      <c r="B9" s="177"/>
      <c r="C9" s="179" t="s">
        <v>3</v>
      </c>
      <c r="D9" s="32" t="s">
        <v>4</v>
      </c>
      <c r="E9" s="32" t="s">
        <v>5</v>
      </c>
      <c r="F9" s="179" t="s">
        <v>3</v>
      </c>
      <c r="G9" s="32" t="s">
        <v>4</v>
      </c>
      <c r="H9" s="32" t="s">
        <v>5</v>
      </c>
      <c r="I9" s="32" t="s">
        <v>6</v>
      </c>
      <c r="J9" s="180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32" t="s">
        <v>169</v>
      </c>
      <c r="V9" s="32" t="s">
        <v>173</v>
      </c>
      <c r="W9" s="32" t="s">
        <v>174</v>
      </c>
      <c r="X9" s="244" t="s">
        <v>11</v>
      </c>
    </row>
    <row r="10" spans="2:24" ht="12.75">
      <c r="B10" s="181" t="s">
        <v>72</v>
      </c>
      <c r="C10" s="187"/>
      <c r="D10" s="188"/>
      <c r="E10" s="189"/>
      <c r="F10" s="187"/>
      <c r="G10" s="188"/>
      <c r="H10" s="188"/>
      <c r="I10" s="188"/>
      <c r="J10" s="189"/>
      <c r="K10" s="188"/>
      <c r="L10" s="188"/>
      <c r="M10" s="188">
        <v>5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94">
        <f>SUM(C10:W10)</f>
        <v>5</v>
      </c>
    </row>
    <row r="11" spans="2:24" ht="12.75">
      <c r="B11" s="167" t="s">
        <v>14</v>
      </c>
      <c r="C11" s="191">
        <v>2</v>
      </c>
      <c r="D11" s="192"/>
      <c r="E11" s="193">
        <v>3</v>
      </c>
      <c r="F11" s="191">
        <v>1</v>
      </c>
      <c r="G11" s="192">
        <v>3</v>
      </c>
      <c r="H11" s="192">
        <v>5</v>
      </c>
      <c r="I11" s="192">
        <v>2</v>
      </c>
      <c r="J11" s="193">
        <v>12</v>
      </c>
      <c r="K11" s="192">
        <v>2</v>
      </c>
      <c r="L11" s="192">
        <v>3</v>
      </c>
      <c r="M11" s="192">
        <v>17</v>
      </c>
      <c r="N11" s="192"/>
      <c r="O11" s="192">
        <v>2</v>
      </c>
      <c r="P11" s="192">
        <v>3</v>
      </c>
      <c r="Q11" s="192">
        <v>4</v>
      </c>
      <c r="R11" s="192">
        <v>7</v>
      </c>
      <c r="S11" s="192">
        <v>25</v>
      </c>
      <c r="T11" s="192"/>
      <c r="U11" s="192">
        <v>3</v>
      </c>
      <c r="V11" s="192">
        <v>10</v>
      </c>
      <c r="W11" s="192">
        <v>1</v>
      </c>
      <c r="X11" s="194">
        <f aca="true" t="shared" si="0" ref="X11:X48">SUM(C11:W11)</f>
        <v>105</v>
      </c>
    </row>
    <row r="12" spans="2:24" ht="12.75">
      <c r="B12" s="167" t="s">
        <v>49</v>
      </c>
      <c r="C12" s="191">
        <v>1</v>
      </c>
      <c r="D12" s="192"/>
      <c r="E12" s="193"/>
      <c r="F12" s="191"/>
      <c r="G12" s="192"/>
      <c r="H12" s="192"/>
      <c r="I12" s="192"/>
      <c r="J12" s="193"/>
      <c r="K12" s="192"/>
      <c r="L12" s="192"/>
      <c r="M12" s="192">
        <v>1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4">
        <f t="shared" si="0"/>
        <v>2</v>
      </c>
    </row>
    <row r="13" spans="2:24" ht="12.75">
      <c r="B13" s="167" t="s">
        <v>107</v>
      </c>
      <c r="C13" s="191"/>
      <c r="D13" s="192"/>
      <c r="E13" s="193"/>
      <c r="F13" s="191"/>
      <c r="G13" s="192"/>
      <c r="H13" s="192"/>
      <c r="I13" s="192"/>
      <c r="J13" s="193"/>
      <c r="K13" s="192"/>
      <c r="L13" s="192"/>
      <c r="M13" s="192">
        <v>1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4">
        <f t="shared" si="0"/>
        <v>1</v>
      </c>
    </row>
    <row r="14" spans="2:24" ht="12.75">
      <c r="B14" s="167" t="s">
        <v>175</v>
      </c>
      <c r="C14" s="191"/>
      <c r="D14" s="192">
        <v>1</v>
      </c>
      <c r="E14" s="193"/>
      <c r="F14" s="191"/>
      <c r="G14" s="192"/>
      <c r="H14" s="192"/>
      <c r="I14" s="192"/>
      <c r="J14" s="193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4">
        <f t="shared" si="0"/>
        <v>1</v>
      </c>
    </row>
    <row r="15" spans="2:24" ht="12.75">
      <c r="B15" s="167" t="s">
        <v>86</v>
      </c>
      <c r="C15" s="191"/>
      <c r="D15" s="192"/>
      <c r="E15" s="193"/>
      <c r="F15" s="191"/>
      <c r="G15" s="192"/>
      <c r="H15" s="192">
        <v>4</v>
      </c>
      <c r="I15" s="192"/>
      <c r="J15" s="193"/>
      <c r="K15" s="192"/>
      <c r="L15" s="192"/>
      <c r="M15" s="192">
        <v>1</v>
      </c>
      <c r="N15" s="192"/>
      <c r="O15" s="192"/>
      <c r="P15" s="192"/>
      <c r="Q15" s="192"/>
      <c r="R15" s="192"/>
      <c r="S15" s="192"/>
      <c r="T15" s="192"/>
      <c r="U15" s="192"/>
      <c r="V15" s="192">
        <v>2</v>
      </c>
      <c r="W15" s="192"/>
      <c r="X15" s="194">
        <f t="shared" si="0"/>
        <v>7</v>
      </c>
    </row>
    <row r="16" spans="2:24" ht="12.75">
      <c r="B16" s="167" t="s">
        <v>38</v>
      </c>
      <c r="C16" s="191"/>
      <c r="D16" s="192"/>
      <c r="E16" s="193"/>
      <c r="F16" s="191"/>
      <c r="G16" s="192"/>
      <c r="H16" s="192">
        <v>1</v>
      </c>
      <c r="I16" s="192"/>
      <c r="J16" s="193">
        <v>2</v>
      </c>
      <c r="K16" s="192">
        <v>1</v>
      </c>
      <c r="L16" s="192">
        <v>4</v>
      </c>
      <c r="M16" s="192">
        <v>5</v>
      </c>
      <c r="N16" s="192"/>
      <c r="O16" s="192"/>
      <c r="P16" s="192">
        <v>5</v>
      </c>
      <c r="Q16" s="192">
        <v>8</v>
      </c>
      <c r="R16" s="192"/>
      <c r="S16" s="192">
        <v>2</v>
      </c>
      <c r="T16" s="192">
        <v>1</v>
      </c>
      <c r="U16" s="192"/>
      <c r="V16" s="192">
        <v>6</v>
      </c>
      <c r="W16" s="192">
        <v>1</v>
      </c>
      <c r="X16" s="194">
        <f t="shared" si="0"/>
        <v>36</v>
      </c>
    </row>
    <row r="17" spans="2:24" ht="12.75">
      <c r="B17" s="167" t="s">
        <v>46</v>
      </c>
      <c r="C17" s="191"/>
      <c r="D17" s="192">
        <v>1</v>
      </c>
      <c r="E17" s="193"/>
      <c r="F17" s="191"/>
      <c r="G17" s="192">
        <v>2</v>
      </c>
      <c r="H17" s="192"/>
      <c r="I17" s="192"/>
      <c r="J17" s="193">
        <v>2</v>
      </c>
      <c r="K17" s="192">
        <v>2</v>
      </c>
      <c r="L17" s="192"/>
      <c r="M17" s="192">
        <v>3</v>
      </c>
      <c r="N17" s="192"/>
      <c r="O17" s="192"/>
      <c r="P17" s="192"/>
      <c r="Q17" s="192"/>
      <c r="R17" s="192"/>
      <c r="S17" s="192">
        <v>1</v>
      </c>
      <c r="T17" s="192"/>
      <c r="U17" s="192"/>
      <c r="V17" s="192">
        <v>3</v>
      </c>
      <c r="W17" s="192"/>
      <c r="X17" s="194">
        <f t="shared" si="0"/>
        <v>14</v>
      </c>
    </row>
    <row r="18" spans="2:24" ht="12.75">
      <c r="B18" s="167" t="s">
        <v>178</v>
      </c>
      <c r="C18" s="191"/>
      <c r="D18" s="192"/>
      <c r="E18" s="193"/>
      <c r="F18" s="191"/>
      <c r="G18" s="192"/>
      <c r="H18" s="192"/>
      <c r="I18" s="192"/>
      <c r="J18" s="193"/>
      <c r="K18" s="192">
        <v>3</v>
      </c>
      <c r="L18" s="192"/>
      <c r="M18" s="192"/>
      <c r="N18" s="192">
        <v>2</v>
      </c>
      <c r="O18" s="192"/>
      <c r="P18" s="192"/>
      <c r="Q18" s="192"/>
      <c r="R18" s="192"/>
      <c r="S18" s="192"/>
      <c r="T18" s="192"/>
      <c r="U18" s="192"/>
      <c r="V18" s="192">
        <v>1</v>
      </c>
      <c r="W18" s="192"/>
      <c r="X18" s="194">
        <f t="shared" si="0"/>
        <v>6</v>
      </c>
    </row>
    <row r="19" spans="2:24" ht="12.75">
      <c r="B19" s="167" t="s">
        <v>36</v>
      </c>
      <c r="C19" s="191">
        <v>4</v>
      </c>
      <c r="D19" s="192"/>
      <c r="E19" s="193">
        <v>2</v>
      </c>
      <c r="F19" s="191"/>
      <c r="G19" s="192">
        <v>3</v>
      </c>
      <c r="H19" s="192">
        <v>4</v>
      </c>
      <c r="I19" s="192"/>
      <c r="J19" s="193">
        <v>1</v>
      </c>
      <c r="K19" s="192"/>
      <c r="L19" s="192"/>
      <c r="M19" s="192"/>
      <c r="N19" s="192"/>
      <c r="O19" s="192"/>
      <c r="P19" s="192">
        <v>1</v>
      </c>
      <c r="Q19" s="192">
        <v>1</v>
      </c>
      <c r="R19" s="192">
        <v>2</v>
      </c>
      <c r="S19" s="192">
        <v>3</v>
      </c>
      <c r="T19" s="192"/>
      <c r="U19" s="192"/>
      <c r="V19" s="192">
        <v>12</v>
      </c>
      <c r="W19" s="192"/>
      <c r="X19" s="194">
        <f t="shared" si="0"/>
        <v>33</v>
      </c>
    </row>
    <row r="20" spans="2:24" ht="12.75">
      <c r="B20" s="167" t="s">
        <v>50</v>
      </c>
      <c r="C20" s="191"/>
      <c r="D20" s="192"/>
      <c r="E20" s="193">
        <v>1</v>
      </c>
      <c r="F20" s="191"/>
      <c r="G20" s="192">
        <v>1</v>
      </c>
      <c r="H20" s="192"/>
      <c r="I20" s="192"/>
      <c r="J20" s="193"/>
      <c r="K20" s="192">
        <v>1</v>
      </c>
      <c r="L20" s="192"/>
      <c r="M20" s="192"/>
      <c r="N20" s="192"/>
      <c r="O20" s="192"/>
      <c r="P20" s="192"/>
      <c r="Q20" s="192"/>
      <c r="R20" s="192">
        <v>1</v>
      </c>
      <c r="S20" s="192"/>
      <c r="T20" s="192"/>
      <c r="U20" s="192"/>
      <c r="V20" s="192"/>
      <c r="W20" s="192"/>
      <c r="X20" s="194">
        <f t="shared" si="0"/>
        <v>4</v>
      </c>
    </row>
    <row r="21" spans="2:24" ht="12.75">
      <c r="B21" s="167" t="s">
        <v>89</v>
      </c>
      <c r="C21" s="191"/>
      <c r="D21" s="192"/>
      <c r="E21" s="193"/>
      <c r="F21" s="191"/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4">
        <f t="shared" si="0"/>
        <v>0</v>
      </c>
    </row>
    <row r="22" spans="2:24" ht="12.75">
      <c r="B22" s="167" t="s">
        <v>90</v>
      </c>
      <c r="C22" s="191"/>
      <c r="D22" s="192"/>
      <c r="E22" s="193">
        <v>1</v>
      </c>
      <c r="F22" s="191">
        <v>2</v>
      </c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>
        <v>2</v>
      </c>
      <c r="T22" s="192"/>
      <c r="U22" s="192"/>
      <c r="V22" s="192"/>
      <c r="W22" s="192"/>
      <c r="X22" s="194">
        <f t="shared" si="0"/>
        <v>5</v>
      </c>
    </row>
    <row r="23" spans="2:24" ht="12.75">
      <c r="B23" s="167" t="s">
        <v>140</v>
      </c>
      <c r="C23" s="191"/>
      <c r="D23" s="192"/>
      <c r="E23" s="193"/>
      <c r="F23" s="191"/>
      <c r="G23" s="192"/>
      <c r="H23" s="192"/>
      <c r="I23" s="192"/>
      <c r="J23" s="193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4">
        <f t="shared" si="0"/>
        <v>0</v>
      </c>
    </row>
    <row r="24" spans="2:24" ht="12.75">
      <c r="B24" s="167" t="s">
        <v>112</v>
      </c>
      <c r="C24" s="191">
        <v>1132</v>
      </c>
      <c r="D24" s="192">
        <v>1090</v>
      </c>
      <c r="E24" s="193">
        <v>1520</v>
      </c>
      <c r="F24" s="191">
        <v>978</v>
      </c>
      <c r="G24" s="192">
        <v>1721</v>
      </c>
      <c r="H24" s="192">
        <v>2076</v>
      </c>
      <c r="I24" s="192">
        <v>1961</v>
      </c>
      <c r="J24" s="193">
        <v>2248</v>
      </c>
      <c r="K24" s="192">
        <v>1348</v>
      </c>
      <c r="L24" s="192">
        <v>1861</v>
      </c>
      <c r="M24" s="192">
        <v>1522</v>
      </c>
      <c r="N24" s="192">
        <v>1516</v>
      </c>
      <c r="O24" s="192">
        <v>1082</v>
      </c>
      <c r="P24" s="192">
        <v>1721</v>
      </c>
      <c r="Q24" s="192">
        <v>999</v>
      </c>
      <c r="R24" s="192">
        <v>2154</v>
      </c>
      <c r="S24" s="192">
        <v>1475</v>
      </c>
      <c r="T24" s="192">
        <v>866</v>
      </c>
      <c r="U24" s="192">
        <v>1273</v>
      </c>
      <c r="V24" s="192">
        <v>1674</v>
      </c>
      <c r="W24" s="192">
        <v>885</v>
      </c>
      <c r="X24" s="194">
        <f t="shared" si="0"/>
        <v>31102</v>
      </c>
    </row>
    <row r="25" spans="2:24" ht="12.75">
      <c r="B25" s="167" t="s">
        <v>142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4">
        <f t="shared" si="0"/>
        <v>0</v>
      </c>
    </row>
    <row r="26" spans="2:24" ht="12.75">
      <c r="B26" s="167" t="s">
        <v>76</v>
      </c>
      <c r="C26" s="191"/>
      <c r="D26" s="192"/>
      <c r="E26" s="193"/>
      <c r="F26" s="191"/>
      <c r="G26" s="192"/>
      <c r="H26" s="192"/>
      <c r="I26" s="192"/>
      <c r="J26" s="193"/>
      <c r="K26" s="192"/>
      <c r="L26" s="192"/>
      <c r="M26" s="192"/>
      <c r="N26" s="192"/>
      <c r="O26" s="192"/>
      <c r="P26" s="192"/>
      <c r="Q26" s="192"/>
      <c r="R26" s="192">
        <v>6</v>
      </c>
      <c r="S26" s="192"/>
      <c r="T26" s="192"/>
      <c r="U26" s="192"/>
      <c r="V26" s="192"/>
      <c r="W26" s="192"/>
      <c r="X26" s="194">
        <f t="shared" si="0"/>
        <v>6</v>
      </c>
    </row>
    <row r="27" spans="2:24" ht="12.75">
      <c r="B27" s="167" t="s">
        <v>17</v>
      </c>
      <c r="C27" s="191">
        <v>16</v>
      </c>
      <c r="D27" s="192">
        <v>8</v>
      </c>
      <c r="E27" s="193">
        <v>2</v>
      </c>
      <c r="F27" s="191">
        <v>7</v>
      </c>
      <c r="G27" s="192">
        <v>2</v>
      </c>
      <c r="H27" s="192">
        <v>2</v>
      </c>
      <c r="I27" s="192">
        <v>5</v>
      </c>
      <c r="J27" s="193">
        <v>22</v>
      </c>
      <c r="K27" s="192">
        <v>4</v>
      </c>
      <c r="L27" s="192">
        <v>5</v>
      </c>
      <c r="M27" s="192">
        <v>13</v>
      </c>
      <c r="N27" s="192">
        <v>5</v>
      </c>
      <c r="O27" s="192">
        <v>1</v>
      </c>
      <c r="P27" s="192">
        <v>6</v>
      </c>
      <c r="Q27" s="192">
        <v>11</v>
      </c>
      <c r="R27" s="192">
        <v>5</v>
      </c>
      <c r="S27" s="192">
        <v>6</v>
      </c>
      <c r="T27" s="192"/>
      <c r="U27" s="192">
        <v>1</v>
      </c>
      <c r="V27" s="192">
        <v>21</v>
      </c>
      <c r="W27" s="192">
        <v>9</v>
      </c>
      <c r="X27" s="194">
        <f t="shared" si="0"/>
        <v>151</v>
      </c>
    </row>
    <row r="28" spans="2:24" ht="12.75">
      <c r="B28" s="167" t="s">
        <v>170</v>
      </c>
      <c r="C28" s="191"/>
      <c r="D28" s="192">
        <v>1</v>
      </c>
      <c r="E28" s="193"/>
      <c r="F28" s="191">
        <v>3</v>
      </c>
      <c r="G28" s="192">
        <v>3</v>
      </c>
      <c r="H28" s="192"/>
      <c r="I28" s="192"/>
      <c r="J28" s="193"/>
      <c r="K28" s="192">
        <v>5</v>
      </c>
      <c r="L28" s="192">
        <v>3</v>
      </c>
      <c r="M28" s="192">
        <v>1</v>
      </c>
      <c r="N28" s="192"/>
      <c r="O28" s="192"/>
      <c r="P28" s="192"/>
      <c r="Q28" s="192">
        <v>1</v>
      </c>
      <c r="R28" s="192"/>
      <c r="S28" s="192"/>
      <c r="T28" s="192"/>
      <c r="U28" s="192"/>
      <c r="V28" s="192"/>
      <c r="W28" s="192"/>
      <c r="X28" s="194">
        <f t="shared" si="0"/>
        <v>17</v>
      </c>
    </row>
    <row r="29" spans="2:24" ht="12.75">
      <c r="B29" s="167" t="s">
        <v>88</v>
      </c>
      <c r="C29" s="191"/>
      <c r="D29" s="192"/>
      <c r="E29" s="193"/>
      <c r="F29" s="191"/>
      <c r="G29" s="192"/>
      <c r="H29" s="192"/>
      <c r="I29" s="192"/>
      <c r="J29" s="193"/>
      <c r="K29" s="192">
        <v>1</v>
      </c>
      <c r="L29" s="192">
        <v>1</v>
      </c>
      <c r="M29" s="192">
        <v>2</v>
      </c>
      <c r="N29" s="192"/>
      <c r="O29" s="192"/>
      <c r="P29" s="192"/>
      <c r="Q29" s="192"/>
      <c r="R29" s="192">
        <v>1</v>
      </c>
      <c r="S29" s="192"/>
      <c r="T29" s="192"/>
      <c r="U29" s="192"/>
      <c r="V29" s="192"/>
      <c r="W29" s="192">
        <v>1</v>
      </c>
      <c r="X29" s="194">
        <f t="shared" si="0"/>
        <v>6</v>
      </c>
    </row>
    <row r="30" spans="2:24" ht="12.75">
      <c r="B30" s="167" t="s">
        <v>62</v>
      </c>
      <c r="C30" s="191"/>
      <c r="D30" s="192"/>
      <c r="E30" s="193">
        <v>3</v>
      </c>
      <c r="F30" s="191"/>
      <c r="G30" s="192"/>
      <c r="H30" s="192"/>
      <c r="I30" s="192">
        <v>1</v>
      </c>
      <c r="J30" s="193"/>
      <c r="K30" s="192"/>
      <c r="L30" s="192">
        <v>2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>
        <v>2</v>
      </c>
      <c r="X30" s="194">
        <f t="shared" si="0"/>
        <v>8</v>
      </c>
    </row>
    <row r="31" spans="2:24" ht="12.75">
      <c r="B31" s="167" t="s">
        <v>33</v>
      </c>
      <c r="C31" s="191"/>
      <c r="D31" s="192">
        <v>3</v>
      </c>
      <c r="E31" s="193"/>
      <c r="F31" s="191"/>
      <c r="G31" s="192"/>
      <c r="H31" s="192"/>
      <c r="I31" s="192"/>
      <c r="J31" s="193"/>
      <c r="K31" s="192"/>
      <c r="L31" s="192"/>
      <c r="M31" s="192">
        <v>7</v>
      </c>
      <c r="N31" s="192"/>
      <c r="O31" s="192"/>
      <c r="P31" s="192"/>
      <c r="Q31" s="192"/>
      <c r="R31" s="192">
        <v>1</v>
      </c>
      <c r="S31" s="192">
        <v>4</v>
      </c>
      <c r="T31" s="192"/>
      <c r="U31" s="192"/>
      <c r="V31" s="192">
        <v>1</v>
      </c>
      <c r="W31" s="192">
        <v>1</v>
      </c>
      <c r="X31" s="194">
        <f t="shared" si="0"/>
        <v>17</v>
      </c>
    </row>
    <row r="32" spans="2:24" ht="12.75">
      <c r="B32" s="167" t="s">
        <v>20</v>
      </c>
      <c r="C32" s="191">
        <v>11</v>
      </c>
      <c r="D32" s="192">
        <v>9</v>
      </c>
      <c r="E32" s="193">
        <v>1</v>
      </c>
      <c r="F32" s="191">
        <v>5</v>
      </c>
      <c r="G32" s="192">
        <v>4</v>
      </c>
      <c r="H32" s="192">
        <v>6</v>
      </c>
      <c r="I32" s="192">
        <v>23</v>
      </c>
      <c r="J32" s="193">
        <v>8</v>
      </c>
      <c r="K32" s="192">
        <v>11</v>
      </c>
      <c r="L32" s="192">
        <v>6</v>
      </c>
      <c r="M32" s="192">
        <v>44</v>
      </c>
      <c r="N32" s="192">
        <v>10</v>
      </c>
      <c r="O32" s="192">
        <v>10</v>
      </c>
      <c r="P32" s="192">
        <v>16</v>
      </c>
      <c r="Q32" s="192">
        <v>17</v>
      </c>
      <c r="R32" s="192">
        <v>17</v>
      </c>
      <c r="S32" s="192">
        <v>31</v>
      </c>
      <c r="T32" s="192"/>
      <c r="U32" s="192">
        <v>7</v>
      </c>
      <c r="V32" s="192">
        <v>26</v>
      </c>
      <c r="W32" s="192">
        <v>8</v>
      </c>
      <c r="X32" s="194">
        <f t="shared" si="0"/>
        <v>270</v>
      </c>
    </row>
    <row r="33" spans="2:24" ht="12.75">
      <c r="B33" s="167" t="s">
        <v>150</v>
      </c>
      <c r="C33" s="191"/>
      <c r="D33" s="192">
        <v>3</v>
      </c>
      <c r="E33" s="193"/>
      <c r="F33" s="191"/>
      <c r="G33" s="192"/>
      <c r="H33" s="192"/>
      <c r="I33" s="192">
        <v>1</v>
      </c>
      <c r="J33" s="193"/>
      <c r="K33" s="192"/>
      <c r="L33" s="192">
        <v>1</v>
      </c>
      <c r="M33" s="192">
        <v>2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4">
        <f t="shared" si="0"/>
        <v>7</v>
      </c>
    </row>
    <row r="34" spans="2:24" ht="12.75">
      <c r="B34" s="167" t="s">
        <v>79</v>
      </c>
      <c r="C34" s="191"/>
      <c r="D34" s="192"/>
      <c r="E34" s="193">
        <v>2</v>
      </c>
      <c r="F34" s="191"/>
      <c r="G34" s="192"/>
      <c r="H34" s="192">
        <v>1</v>
      </c>
      <c r="I34" s="192"/>
      <c r="J34" s="193"/>
      <c r="K34" s="192"/>
      <c r="L34" s="192"/>
      <c r="M34" s="192"/>
      <c r="N34" s="192"/>
      <c r="O34" s="192"/>
      <c r="P34" s="192"/>
      <c r="Q34" s="192"/>
      <c r="R34" s="192"/>
      <c r="S34" s="192">
        <v>1</v>
      </c>
      <c r="T34" s="192"/>
      <c r="U34" s="192"/>
      <c r="V34" s="192"/>
      <c r="W34" s="192"/>
      <c r="X34" s="194">
        <f t="shared" si="0"/>
        <v>4</v>
      </c>
    </row>
    <row r="35" spans="2:24" ht="12.75">
      <c r="B35" s="167" t="s">
        <v>51</v>
      </c>
      <c r="C35" s="191"/>
      <c r="D35" s="192"/>
      <c r="E35" s="193"/>
      <c r="F35" s="191"/>
      <c r="G35" s="192"/>
      <c r="H35" s="192"/>
      <c r="I35" s="192"/>
      <c r="J35" s="193">
        <v>1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4">
        <f t="shared" si="0"/>
        <v>1</v>
      </c>
    </row>
    <row r="36" spans="2:24" ht="12.75">
      <c r="B36" s="167" t="s">
        <v>29</v>
      </c>
      <c r="C36" s="191"/>
      <c r="D36" s="192"/>
      <c r="E36" s="193"/>
      <c r="F36" s="191"/>
      <c r="G36" s="192"/>
      <c r="H36" s="192"/>
      <c r="I36" s="192"/>
      <c r="J36" s="193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4">
        <f t="shared" si="0"/>
        <v>0</v>
      </c>
    </row>
    <row r="37" spans="2:24" ht="12.75">
      <c r="B37" s="167" t="s">
        <v>55</v>
      </c>
      <c r="C37" s="191"/>
      <c r="D37" s="192"/>
      <c r="E37" s="193"/>
      <c r="F37" s="191"/>
      <c r="G37" s="192"/>
      <c r="H37" s="192"/>
      <c r="I37" s="192"/>
      <c r="J37" s="193"/>
      <c r="K37" s="192"/>
      <c r="L37" s="192"/>
      <c r="M37" s="192"/>
      <c r="N37" s="192"/>
      <c r="O37" s="192"/>
      <c r="P37" s="192"/>
      <c r="Q37" s="192"/>
      <c r="R37" s="192"/>
      <c r="S37" s="192">
        <v>2</v>
      </c>
      <c r="T37" s="192"/>
      <c r="U37" s="192">
        <v>1</v>
      </c>
      <c r="V37" s="192"/>
      <c r="W37" s="192"/>
      <c r="X37" s="194">
        <f t="shared" si="0"/>
        <v>3</v>
      </c>
    </row>
    <row r="38" spans="2:24" ht="12.75">
      <c r="B38" s="167" t="s">
        <v>45</v>
      </c>
      <c r="C38" s="191"/>
      <c r="D38" s="192">
        <v>1</v>
      </c>
      <c r="E38" s="193">
        <v>1</v>
      </c>
      <c r="F38" s="191"/>
      <c r="G38" s="192">
        <v>4</v>
      </c>
      <c r="H38" s="192">
        <v>3</v>
      </c>
      <c r="I38" s="192"/>
      <c r="J38" s="193">
        <v>3</v>
      </c>
      <c r="K38" s="192">
        <v>1</v>
      </c>
      <c r="L38" s="192">
        <v>1</v>
      </c>
      <c r="M38" s="192">
        <v>4</v>
      </c>
      <c r="N38" s="192"/>
      <c r="O38" s="192">
        <v>1</v>
      </c>
      <c r="P38" s="192"/>
      <c r="Q38" s="192">
        <v>2</v>
      </c>
      <c r="R38" s="192">
        <v>1</v>
      </c>
      <c r="S38" s="192">
        <v>6</v>
      </c>
      <c r="T38" s="192"/>
      <c r="U38" s="192"/>
      <c r="V38" s="192">
        <v>3</v>
      </c>
      <c r="W38" s="192"/>
      <c r="X38" s="194">
        <f t="shared" si="0"/>
        <v>31</v>
      </c>
    </row>
    <row r="39" spans="2:24" ht="12.75">
      <c r="B39" s="167" t="s">
        <v>80</v>
      </c>
      <c r="C39" s="191"/>
      <c r="D39" s="192">
        <v>8</v>
      </c>
      <c r="E39" s="193">
        <v>3</v>
      </c>
      <c r="F39" s="191">
        <v>5</v>
      </c>
      <c r="G39" s="192">
        <v>3</v>
      </c>
      <c r="H39" s="192">
        <v>3</v>
      </c>
      <c r="I39" s="192">
        <v>15</v>
      </c>
      <c r="J39" s="193">
        <v>6</v>
      </c>
      <c r="K39" s="192">
        <v>1</v>
      </c>
      <c r="L39" s="192">
        <v>3</v>
      </c>
      <c r="M39" s="192">
        <v>5</v>
      </c>
      <c r="N39" s="192">
        <v>2</v>
      </c>
      <c r="O39" s="192">
        <v>1</v>
      </c>
      <c r="P39" s="192"/>
      <c r="Q39" s="192">
        <v>3</v>
      </c>
      <c r="R39" s="192">
        <v>11</v>
      </c>
      <c r="S39" s="192">
        <v>9</v>
      </c>
      <c r="T39" s="192"/>
      <c r="U39" s="192">
        <v>10</v>
      </c>
      <c r="V39" s="192">
        <v>4</v>
      </c>
      <c r="W39" s="192">
        <v>1</v>
      </c>
      <c r="X39" s="194">
        <f t="shared" si="0"/>
        <v>93</v>
      </c>
    </row>
    <row r="40" spans="2:24" ht="12.75">
      <c r="B40" s="167" t="s">
        <v>21</v>
      </c>
      <c r="C40" s="191">
        <v>1</v>
      </c>
      <c r="D40" s="192">
        <v>3</v>
      </c>
      <c r="E40" s="193">
        <v>1</v>
      </c>
      <c r="F40" s="191">
        <v>1</v>
      </c>
      <c r="G40" s="192">
        <v>3</v>
      </c>
      <c r="H40" s="192">
        <v>6</v>
      </c>
      <c r="I40" s="192">
        <v>1</v>
      </c>
      <c r="J40" s="193">
        <v>1</v>
      </c>
      <c r="K40" s="192">
        <v>7</v>
      </c>
      <c r="L40" s="192"/>
      <c r="M40" s="192">
        <v>4</v>
      </c>
      <c r="N40" s="192">
        <v>2</v>
      </c>
      <c r="O40" s="192">
        <v>1</v>
      </c>
      <c r="P40" s="192">
        <v>1</v>
      </c>
      <c r="Q40" s="192">
        <v>2</v>
      </c>
      <c r="R40" s="192">
        <v>1</v>
      </c>
      <c r="S40" s="192">
        <v>5</v>
      </c>
      <c r="T40" s="192"/>
      <c r="U40" s="192"/>
      <c r="V40" s="192">
        <v>4</v>
      </c>
      <c r="W40" s="192">
        <v>3</v>
      </c>
      <c r="X40" s="194">
        <f t="shared" si="0"/>
        <v>47</v>
      </c>
    </row>
    <row r="41" spans="2:24" ht="12.75">
      <c r="B41" s="167" t="s">
        <v>122</v>
      </c>
      <c r="C41" s="191">
        <v>1</v>
      </c>
      <c r="D41" s="192">
        <v>1</v>
      </c>
      <c r="E41" s="193"/>
      <c r="F41" s="191">
        <v>1</v>
      </c>
      <c r="G41" s="192"/>
      <c r="H41" s="192">
        <v>4</v>
      </c>
      <c r="I41" s="192"/>
      <c r="J41" s="193">
        <v>7</v>
      </c>
      <c r="K41" s="192"/>
      <c r="L41" s="192"/>
      <c r="M41" s="192">
        <v>1</v>
      </c>
      <c r="N41" s="192">
        <v>2</v>
      </c>
      <c r="O41" s="192">
        <v>2</v>
      </c>
      <c r="P41" s="192">
        <v>2</v>
      </c>
      <c r="Q41" s="192"/>
      <c r="R41" s="192">
        <v>3</v>
      </c>
      <c r="S41" s="192">
        <v>18</v>
      </c>
      <c r="T41" s="192"/>
      <c r="U41" s="192"/>
      <c r="V41" s="192">
        <v>6</v>
      </c>
      <c r="W41" s="192"/>
      <c r="X41" s="194">
        <f t="shared" si="0"/>
        <v>48</v>
      </c>
    </row>
    <row r="42" spans="2:24" ht="12.75">
      <c r="B42" s="167" t="s">
        <v>34</v>
      </c>
      <c r="C42" s="191"/>
      <c r="D42" s="192"/>
      <c r="E42" s="193">
        <v>3</v>
      </c>
      <c r="F42" s="191">
        <v>1</v>
      </c>
      <c r="G42" s="192"/>
      <c r="H42" s="192"/>
      <c r="I42" s="192">
        <v>1</v>
      </c>
      <c r="J42" s="193">
        <v>4</v>
      </c>
      <c r="K42" s="192"/>
      <c r="L42" s="192">
        <v>3</v>
      </c>
      <c r="M42" s="192">
        <v>3</v>
      </c>
      <c r="N42" s="192"/>
      <c r="O42" s="192"/>
      <c r="P42" s="192"/>
      <c r="Q42" s="192"/>
      <c r="R42" s="192"/>
      <c r="S42" s="192">
        <v>1</v>
      </c>
      <c r="T42" s="192"/>
      <c r="U42" s="192"/>
      <c r="V42" s="192"/>
      <c r="W42" s="192">
        <v>1</v>
      </c>
      <c r="X42" s="194">
        <f t="shared" si="0"/>
        <v>17</v>
      </c>
    </row>
    <row r="43" spans="2:24" ht="12.75">
      <c r="B43" s="167" t="s">
        <v>119</v>
      </c>
      <c r="C43" s="191">
        <v>20</v>
      </c>
      <c r="D43" s="192">
        <v>21</v>
      </c>
      <c r="E43" s="193">
        <v>23</v>
      </c>
      <c r="F43" s="191">
        <v>26</v>
      </c>
      <c r="G43" s="192">
        <v>24</v>
      </c>
      <c r="H43" s="192">
        <v>36</v>
      </c>
      <c r="I43" s="192">
        <v>92</v>
      </c>
      <c r="J43" s="193">
        <v>13</v>
      </c>
      <c r="K43" s="192">
        <v>37</v>
      </c>
      <c r="L43" s="192">
        <v>86</v>
      </c>
      <c r="M43" s="192">
        <v>48</v>
      </c>
      <c r="N43" s="192">
        <v>44</v>
      </c>
      <c r="O43" s="192">
        <v>20</v>
      </c>
      <c r="P43" s="192">
        <v>28</v>
      </c>
      <c r="Q43" s="192">
        <v>41</v>
      </c>
      <c r="R43" s="192">
        <v>30</v>
      </c>
      <c r="S43" s="192">
        <v>11</v>
      </c>
      <c r="T43" s="192">
        <v>3</v>
      </c>
      <c r="U43" s="192">
        <v>15</v>
      </c>
      <c r="V43" s="192">
        <v>4</v>
      </c>
      <c r="W43" s="192">
        <v>3</v>
      </c>
      <c r="X43" s="194">
        <f t="shared" si="0"/>
        <v>625</v>
      </c>
    </row>
    <row r="44" spans="2:24" ht="12.75">
      <c r="B44" s="167" t="s">
        <v>25</v>
      </c>
      <c r="C44" s="191">
        <v>2</v>
      </c>
      <c r="D44" s="192">
        <v>2</v>
      </c>
      <c r="E44" s="193">
        <v>7</v>
      </c>
      <c r="F44" s="191">
        <v>2</v>
      </c>
      <c r="G44" s="192">
        <v>4</v>
      </c>
      <c r="H44" s="192">
        <v>1</v>
      </c>
      <c r="I44" s="192">
        <v>12</v>
      </c>
      <c r="J44" s="193"/>
      <c r="K44" s="192"/>
      <c r="L44" s="192">
        <v>3</v>
      </c>
      <c r="M44" s="192">
        <v>16</v>
      </c>
      <c r="N44" s="192">
        <v>3</v>
      </c>
      <c r="O44" s="192"/>
      <c r="P44" s="192"/>
      <c r="Q44" s="192">
        <v>15</v>
      </c>
      <c r="R44" s="192">
        <v>6</v>
      </c>
      <c r="S44" s="192">
        <v>19</v>
      </c>
      <c r="T44" s="192"/>
      <c r="U44" s="192">
        <v>8</v>
      </c>
      <c r="V44" s="192">
        <v>9</v>
      </c>
      <c r="W44" s="192">
        <v>3</v>
      </c>
      <c r="X44" s="194">
        <f t="shared" si="0"/>
        <v>112</v>
      </c>
    </row>
    <row r="45" spans="2:24" ht="12.75">
      <c r="B45" s="167" t="s">
        <v>177</v>
      </c>
      <c r="C45" s="191"/>
      <c r="D45" s="192"/>
      <c r="E45" s="193"/>
      <c r="F45" s="191"/>
      <c r="G45" s="192"/>
      <c r="H45" s="192"/>
      <c r="I45" s="192"/>
      <c r="J45" s="193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>
        <v>1</v>
      </c>
      <c r="W45" s="192"/>
      <c r="X45" s="194">
        <f t="shared" si="0"/>
        <v>1</v>
      </c>
    </row>
    <row r="46" spans="2:24" ht="12.75">
      <c r="B46" s="167" t="s">
        <v>47</v>
      </c>
      <c r="C46" s="191"/>
      <c r="D46" s="192"/>
      <c r="E46" s="193"/>
      <c r="F46" s="191"/>
      <c r="G46" s="192"/>
      <c r="H46" s="192"/>
      <c r="I46" s="192"/>
      <c r="J46" s="193"/>
      <c r="K46" s="192"/>
      <c r="L46" s="192">
        <v>1</v>
      </c>
      <c r="M46" s="192">
        <v>3</v>
      </c>
      <c r="N46" s="192"/>
      <c r="O46" s="192"/>
      <c r="P46" s="192">
        <v>1</v>
      </c>
      <c r="Q46" s="192">
        <v>1</v>
      </c>
      <c r="R46" s="192"/>
      <c r="S46" s="192"/>
      <c r="T46" s="192"/>
      <c r="U46" s="192"/>
      <c r="V46" s="192">
        <v>2</v>
      </c>
      <c r="W46" s="192">
        <v>1</v>
      </c>
      <c r="X46" s="194">
        <f t="shared" si="0"/>
        <v>9</v>
      </c>
    </row>
    <row r="47" spans="2:24" ht="12.75">
      <c r="B47" s="167" t="s">
        <v>27</v>
      </c>
      <c r="C47" s="191"/>
      <c r="D47" s="192"/>
      <c r="E47" s="193"/>
      <c r="F47" s="191"/>
      <c r="G47" s="192"/>
      <c r="H47" s="192">
        <v>3</v>
      </c>
      <c r="I47" s="192"/>
      <c r="J47" s="193">
        <v>1</v>
      </c>
      <c r="K47" s="192"/>
      <c r="L47" s="192"/>
      <c r="M47" s="192">
        <v>2</v>
      </c>
      <c r="N47" s="192"/>
      <c r="O47" s="192"/>
      <c r="P47" s="192">
        <v>1</v>
      </c>
      <c r="Q47" s="192">
        <v>1</v>
      </c>
      <c r="R47" s="192"/>
      <c r="S47" s="192">
        <v>3</v>
      </c>
      <c r="T47" s="192"/>
      <c r="U47" s="192"/>
      <c r="V47" s="192">
        <v>4</v>
      </c>
      <c r="W47" s="192">
        <v>1</v>
      </c>
      <c r="X47" s="194">
        <f t="shared" si="0"/>
        <v>16</v>
      </c>
    </row>
    <row r="48" spans="2:24" ht="12.75">
      <c r="B48" s="167" t="s">
        <v>44</v>
      </c>
      <c r="C48" s="191">
        <v>6</v>
      </c>
      <c r="D48" s="192">
        <v>9</v>
      </c>
      <c r="E48" s="193">
        <v>8</v>
      </c>
      <c r="F48" s="191">
        <v>4</v>
      </c>
      <c r="G48" s="192">
        <v>14</v>
      </c>
      <c r="H48" s="192">
        <v>16</v>
      </c>
      <c r="I48" s="192">
        <v>7</v>
      </c>
      <c r="J48" s="193">
        <v>1</v>
      </c>
      <c r="K48" s="192">
        <v>7</v>
      </c>
      <c r="L48" s="192">
        <v>3</v>
      </c>
      <c r="M48" s="192">
        <v>1</v>
      </c>
      <c r="N48" s="192">
        <v>32</v>
      </c>
      <c r="O48" s="192">
        <v>5</v>
      </c>
      <c r="P48" s="192">
        <v>8</v>
      </c>
      <c r="Q48" s="192">
        <v>4</v>
      </c>
      <c r="R48" s="192">
        <v>3</v>
      </c>
      <c r="S48" s="192">
        <v>1</v>
      </c>
      <c r="T48" s="192"/>
      <c r="U48" s="192"/>
      <c r="V48" s="192">
        <v>2</v>
      </c>
      <c r="W48" s="192"/>
      <c r="X48" s="194">
        <f t="shared" si="0"/>
        <v>131</v>
      </c>
    </row>
    <row r="49" spans="2:24" ht="12.75">
      <c r="B49" s="182"/>
      <c r="C49" s="195"/>
      <c r="D49" s="196"/>
      <c r="E49" s="197"/>
      <c r="F49" s="195"/>
      <c r="G49" s="196"/>
      <c r="H49" s="196"/>
      <c r="I49" s="196"/>
      <c r="J49" s="197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8"/>
    </row>
    <row r="50" spans="2:24" ht="12.75">
      <c r="B50" s="183" t="s">
        <v>130</v>
      </c>
      <c r="C50" s="199">
        <f aca="true" t="shared" si="1" ref="C50:X50">SUM(C10:C48)</f>
        <v>1196</v>
      </c>
      <c r="D50" s="200">
        <f t="shared" si="1"/>
        <v>1161</v>
      </c>
      <c r="E50" s="200">
        <f t="shared" si="1"/>
        <v>1581</v>
      </c>
      <c r="F50" s="199">
        <f t="shared" si="1"/>
        <v>1036</v>
      </c>
      <c r="G50" s="200">
        <f t="shared" si="1"/>
        <v>1791</v>
      </c>
      <c r="H50" s="200">
        <f t="shared" si="1"/>
        <v>2171</v>
      </c>
      <c r="I50" s="200">
        <f t="shared" si="1"/>
        <v>2121</v>
      </c>
      <c r="J50" s="201">
        <f t="shared" si="1"/>
        <v>2332</v>
      </c>
      <c r="K50" s="200">
        <f t="shared" si="1"/>
        <v>1431</v>
      </c>
      <c r="L50" s="200">
        <f t="shared" si="1"/>
        <v>1986</v>
      </c>
      <c r="M50" s="200">
        <f t="shared" si="1"/>
        <v>1711</v>
      </c>
      <c r="N50" s="200">
        <f t="shared" si="1"/>
        <v>1618</v>
      </c>
      <c r="O50" s="200">
        <f t="shared" si="1"/>
        <v>1125</v>
      </c>
      <c r="P50" s="200">
        <f t="shared" si="1"/>
        <v>1793</v>
      </c>
      <c r="Q50" s="200">
        <f t="shared" si="1"/>
        <v>1110</v>
      </c>
      <c r="R50" s="200">
        <f t="shared" si="1"/>
        <v>2249</v>
      </c>
      <c r="S50" s="200">
        <f t="shared" si="1"/>
        <v>1625</v>
      </c>
      <c r="T50" s="200">
        <f t="shared" si="1"/>
        <v>870</v>
      </c>
      <c r="U50" s="200">
        <f t="shared" si="1"/>
        <v>1318</v>
      </c>
      <c r="V50" s="200">
        <f t="shared" si="1"/>
        <v>1795</v>
      </c>
      <c r="W50" s="200">
        <f t="shared" si="1"/>
        <v>921</v>
      </c>
      <c r="X50" s="202">
        <f t="shared" si="1"/>
        <v>32941</v>
      </c>
    </row>
    <row r="51" spans="2:24" ht="12.75">
      <c r="B51" s="182"/>
      <c r="C51" s="195"/>
      <c r="D51" s="196"/>
      <c r="E51" s="197"/>
      <c r="F51" s="195"/>
      <c r="G51" s="196"/>
      <c r="H51" s="196"/>
      <c r="I51" s="196"/>
      <c r="J51" s="197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8"/>
    </row>
    <row r="52" spans="2:24" ht="12.75">
      <c r="B52" s="167" t="s">
        <v>123</v>
      </c>
      <c r="C52" s="191"/>
      <c r="D52" s="192"/>
      <c r="E52" s="193"/>
      <c r="F52" s="191">
        <v>1</v>
      </c>
      <c r="G52" s="192"/>
      <c r="H52" s="192"/>
      <c r="I52" s="192"/>
      <c r="J52" s="193">
        <v>1</v>
      </c>
      <c r="K52" s="192"/>
      <c r="L52" s="192">
        <v>2</v>
      </c>
      <c r="M52" s="192">
        <v>5</v>
      </c>
      <c r="N52" s="192">
        <v>1</v>
      </c>
      <c r="O52" s="203">
        <v>1</v>
      </c>
      <c r="P52" s="192">
        <v>5</v>
      </c>
      <c r="Q52" s="192">
        <v>1</v>
      </c>
      <c r="R52" s="192"/>
      <c r="S52" s="192">
        <v>6</v>
      </c>
      <c r="T52" s="192">
        <v>1</v>
      </c>
      <c r="U52" s="192"/>
      <c r="V52" s="192"/>
      <c r="W52" s="192"/>
      <c r="X52" s="194">
        <f aca="true" t="shared" si="2" ref="X52:X71">SUM(C52:W52)</f>
        <v>24</v>
      </c>
    </row>
    <row r="53" spans="2:24" ht="12.75">
      <c r="B53" s="167" t="s">
        <v>154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/>
      <c r="M53" s="192"/>
      <c r="N53" s="192"/>
      <c r="O53" s="204"/>
      <c r="P53" s="192"/>
      <c r="Q53" s="192"/>
      <c r="R53" s="192"/>
      <c r="S53" s="192"/>
      <c r="T53" s="192"/>
      <c r="U53" s="192"/>
      <c r="V53" s="192"/>
      <c r="W53" s="192"/>
      <c r="X53" s="194">
        <f t="shared" si="2"/>
        <v>0</v>
      </c>
    </row>
    <row r="54" spans="2:24" ht="12.75">
      <c r="B54" s="167" t="s">
        <v>163</v>
      </c>
      <c r="C54" s="191"/>
      <c r="D54" s="192"/>
      <c r="E54" s="193"/>
      <c r="F54" s="191"/>
      <c r="G54" s="192"/>
      <c r="H54" s="192"/>
      <c r="I54" s="192"/>
      <c r="J54" s="193"/>
      <c r="K54" s="192"/>
      <c r="L54" s="192">
        <v>1</v>
      </c>
      <c r="M54" s="192"/>
      <c r="N54" s="192"/>
      <c r="O54" s="204"/>
      <c r="P54" s="192"/>
      <c r="Q54" s="192"/>
      <c r="R54" s="192"/>
      <c r="S54" s="192"/>
      <c r="T54" s="192"/>
      <c r="U54" s="192"/>
      <c r="V54" s="192"/>
      <c r="W54" s="192"/>
      <c r="X54" s="194">
        <f t="shared" si="2"/>
        <v>1</v>
      </c>
    </row>
    <row r="55" spans="2:24" ht="12.75">
      <c r="B55" s="167" t="s">
        <v>110</v>
      </c>
      <c r="C55" s="191"/>
      <c r="D55" s="192">
        <v>2</v>
      </c>
      <c r="E55" s="193"/>
      <c r="F55" s="191"/>
      <c r="G55" s="192"/>
      <c r="H55" s="192"/>
      <c r="I55" s="192"/>
      <c r="J55" s="193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4">
        <f t="shared" si="2"/>
        <v>2</v>
      </c>
    </row>
    <row r="56" spans="2:24" ht="12.75">
      <c r="B56" s="167" t="s">
        <v>149</v>
      </c>
      <c r="C56" s="191"/>
      <c r="D56" s="192"/>
      <c r="E56" s="193"/>
      <c r="F56" s="191"/>
      <c r="G56" s="192">
        <v>1</v>
      </c>
      <c r="H56" s="192"/>
      <c r="I56" s="192"/>
      <c r="J56" s="193"/>
      <c r="K56" s="192"/>
      <c r="L56" s="192"/>
      <c r="M56" s="192"/>
      <c r="N56" s="192"/>
      <c r="O56" s="192"/>
      <c r="P56" s="192"/>
      <c r="Q56" s="192">
        <v>1</v>
      </c>
      <c r="R56" s="192"/>
      <c r="S56" s="192"/>
      <c r="T56" s="192"/>
      <c r="U56" s="192"/>
      <c r="V56" s="192"/>
      <c r="W56" s="192"/>
      <c r="X56" s="194">
        <f t="shared" si="2"/>
        <v>2</v>
      </c>
    </row>
    <row r="57" spans="2:24" ht="12.75">
      <c r="B57" s="167" t="s">
        <v>136</v>
      </c>
      <c r="C57" s="191"/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4">
        <f t="shared" si="2"/>
        <v>0</v>
      </c>
    </row>
    <row r="58" spans="2:24" ht="12.75">
      <c r="B58" s="167" t="s">
        <v>77</v>
      </c>
      <c r="C58" s="191">
        <v>1</v>
      </c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>
        <v>1</v>
      </c>
      <c r="T58" s="192"/>
      <c r="U58" s="192"/>
      <c r="V58" s="192"/>
      <c r="W58" s="192"/>
      <c r="X58" s="194">
        <f t="shared" si="2"/>
        <v>2</v>
      </c>
    </row>
    <row r="59" spans="2:24" ht="12.75">
      <c r="B59" s="167" t="s">
        <v>56</v>
      </c>
      <c r="C59" s="191"/>
      <c r="D59" s="192"/>
      <c r="E59" s="193"/>
      <c r="F59" s="191"/>
      <c r="G59" s="192"/>
      <c r="H59" s="192"/>
      <c r="I59" s="192"/>
      <c r="J59" s="193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4">
        <f t="shared" si="2"/>
        <v>0</v>
      </c>
    </row>
    <row r="60" spans="2:24" ht="12.75">
      <c r="B60" s="167" t="s">
        <v>139</v>
      </c>
      <c r="C60" s="191"/>
      <c r="D60" s="192"/>
      <c r="E60" s="193"/>
      <c r="F60" s="191"/>
      <c r="G60" s="192"/>
      <c r="H60" s="192">
        <v>1</v>
      </c>
      <c r="I60" s="192"/>
      <c r="J60" s="193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4">
        <f t="shared" si="2"/>
        <v>1</v>
      </c>
    </row>
    <row r="61" spans="2:24" ht="12.75">
      <c r="B61" s="167" t="s">
        <v>155</v>
      </c>
      <c r="C61" s="191"/>
      <c r="D61" s="192"/>
      <c r="E61" s="193"/>
      <c r="F61" s="191"/>
      <c r="G61" s="192">
        <v>1</v>
      </c>
      <c r="H61" s="192"/>
      <c r="I61" s="192"/>
      <c r="J61" s="193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4">
        <f t="shared" si="2"/>
        <v>1</v>
      </c>
    </row>
    <row r="62" spans="2:24" ht="12.75">
      <c r="B62" s="167" t="s">
        <v>68</v>
      </c>
      <c r="C62" s="191"/>
      <c r="D62" s="192"/>
      <c r="E62" s="193"/>
      <c r="F62" s="191"/>
      <c r="G62" s="192"/>
      <c r="H62" s="192">
        <v>4</v>
      </c>
      <c r="I62" s="192">
        <v>1</v>
      </c>
      <c r="J62" s="193"/>
      <c r="K62" s="192"/>
      <c r="L62" s="192">
        <v>2</v>
      </c>
      <c r="M62" s="192"/>
      <c r="N62" s="192"/>
      <c r="O62" s="192">
        <v>1</v>
      </c>
      <c r="P62" s="192"/>
      <c r="Q62" s="192">
        <v>1</v>
      </c>
      <c r="R62" s="192"/>
      <c r="S62" s="192"/>
      <c r="T62" s="192"/>
      <c r="U62" s="192"/>
      <c r="V62" s="192"/>
      <c r="W62" s="192"/>
      <c r="X62" s="194">
        <f t="shared" si="2"/>
        <v>9</v>
      </c>
    </row>
    <row r="63" spans="2:24" ht="12.75">
      <c r="B63" s="167" t="s">
        <v>66</v>
      </c>
      <c r="C63" s="191"/>
      <c r="D63" s="192"/>
      <c r="E63" s="193"/>
      <c r="F63" s="191"/>
      <c r="G63" s="192"/>
      <c r="H63" s="192"/>
      <c r="I63" s="192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4">
        <f t="shared" si="2"/>
        <v>0</v>
      </c>
    </row>
    <row r="64" spans="2:24" ht="12.75">
      <c r="B64" s="167" t="s">
        <v>129</v>
      </c>
      <c r="C64" s="191"/>
      <c r="D64" s="192"/>
      <c r="E64" s="193"/>
      <c r="F64" s="191">
        <v>6</v>
      </c>
      <c r="G64" s="192"/>
      <c r="H64" s="192">
        <v>1</v>
      </c>
      <c r="I64" s="205"/>
      <c r="J64" s="193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4">
        <f t="shared" si="2"/>
        <v>7</v>
      </c>
    </row>
    <row r="65" spans="2:24" ht="12.75">
      <c r="B65" s="167" t="s">
        <v>19</v>
      </c>
      <c r="C65" s="191">
        <v>118</v>
      </c>
      <c r="D65" s="192">
        <v>132</v>
      </c>
      <c r="E65" s="193">
        <v>73</v>
      </c>
      <c r="F65" s="191">
        <v>230</v>
      </c>
      <c r="G65" s="192">
        <v>379</v>
      </c>
      <c r="H65" s="192">
        <v>443</v>
      </c>
      <c r="I65" s="192">
        <v>138</v>
      </c>
      <c r="J65" s="193">
        <v>21</v>
      </c>
      <c r="K65" s="192">
        <v>100</v>
      </c>
      <c r="L65" s="192">
        <v>183</v>
      </c>
      <c r="M65" s="192">
        <v>232</v>
      </c>
      <c r="N65" s="192">
        <v>68</v>
      </c>
      <c r="O65" s="192">
        <v>58</v>
      </c>
      <c r="P65" s="192">
        <v>124</v>
      </c>
      <c r="Q65" s="192">
        <v>79</v>
      </c>
      <c r="R65" s="192">
        <v>26</v>
      </c>
      <c r="S65" s="192">
        <v>120</v>
      </c>
      <c r="T65" s="192"/>
      <c r="U65" s="192">
        <v>15</v>
      </c>
      <c r="V65" s="192">
        <v>31</v>
      </c>
      <c r="W65" s="192">
        <v>53</v>
      </c>
      <c r="X65" s="194">
        <f t="shared" si="2"/>
        <v>2623</v>
      </c>
    </row>
    <row r="66" spans="2:24" ht="12.75">
      <c r="B66" s="167" t="s">
        <v>124</v>
      </c>
      <c r="C66" s="191"/>
      <c r="D66" s="192"/>
      <c r="E66" s="193"/>
      <c r="F66" s="191"/>
      <c r="G66" s="192"/>
      <c r="H66" s="192"/>
      <c r="I66" s="192"/>
      <c r="J66" s="193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4">
        <f t="shared" si="2"/>
        <v>0</v>
      </c>
    </row>
    <row r="67" spans="2:24" ht="12.75">
      <c r="B67" s="167" t="s">
        <v>64</v>
      </c>
      <c r="C67" s="191"/>
      <c r="D67" s="192">
        <v>1</v>
      </c>
      <c r="E67" s="193">
        <v>2</v>
      </c>
      <c r="F67" s="191"/>
      <c r="G67" s="192"/>
      <c r="H67" s="192"/>
      <c r="I67" s="192"/>
      <c r="J67" s="193"/>
      <c r="K67" s="192"/>
      <c r="L67" s="192"/>
      <c r="M67" s="192">
        <v>4</v>
      </c>
      <c r="N67" s="192">
        <v>2</v>
      </c>
      <c r="O67" s="192"/>
      <c r="P67" s="192"/>
      <c r="Q67" s="192"/>
      <c r="R67" s="192">
        <v>2</v>
      </c>
      <c r="S67" s="192"/>
      <c r="T67" s="192"/>
      <c r="U67" s="192"/>
      <c r="V67" s="192"/>
      <c r="W67" s="192"/>
      <c r="X67" s="194">
        <f t="shared" si="2"/>
        <v>11</v>
      </c>
    </row>
    <row r="68" spans="2:24" ht="12.75">
      <c r="B68" s="167" t="s">
        <v>157</v>
      </c>
      <c r="C68" s="191"/>
      <c r="D68" s="192"/>
      <c r="E68" s="193"/>
      <c r="F68" s="191"/>
      <c r="G68" s="192"/>
      <c r="H68" s="192"/>
      <c r="I68" s="192"/>
      <c r="J68" s="193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4">
        <f t="shared" si="2"/>
        <v>0</v>
      </c>
    </row>
    <row r="69" spans="2:24" ht="12.75">
      <c r="B69" s="167" t="s">
        <v>156</v>
      </c>
      <c r="C69" s="191"/>
      <c r="D69" s="192"/>
      <c r="E69" s="193"/>
      <c r="F69" s="191"/>
      <c r="G69" s="192">
        <v>1</v>
      </c>
      <c r="H69" s="192"/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4">
        <f t="shared" si="2"/>
        <v>1</v>
      </c>
    </row>
    <row r="70" spans="2:24" ht="12.75">
      <c r="B70" s="167" t="s">
        <v>26</v>
      </c>
      <c r="C70" s="191">
        <v>5</v>
      </c>
      <c r="D70" s="192">
        <v>7</v>
      </c>
      <c r="E70" s="193"/>
      <c r="F70" s="191">
        <v>4</v>
      </c>
      <c r="G70" s="192"/>
      <c r="H70" s="192">
        <v>2</v>
      </c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4">
        <f t="shared" si="2"/>
        <v>18</v>
      </c>
    </row>
    <row r="71" spans="2:24" ht="12.75">
      <c r="B71" s="167" t="s">
        <v>125</v>
      </c>
      <c r="C71" s="191"/>
      <c r="D71" s="192"/>
      <c r="E71" s="193"/>
      <c r="F71" s="191"/>
      <c r="G71" s="192"/>
      <c r="H71" s="192"/>
      <c r="I71" s="192"/>
      <c r="J71" s="193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4">
        <f t="shared" si="2"/>
        <v>0</v>
      </c>
    </row>
    <row r="72" spans="2:24" ht="12.75">
      <c r="B72" s="182"/>
      <c r="C72" s="195"/>
      <c r="D72" s="196"/>
      <c r="E72" s="197"/>
      <c r="F72" s="195"/>
      <c r="G72" s="196"/>
      <c r="H72" s="196"/>
      <c r="I72" s="196"/>
      <c r="J72" s="197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8"/>
    </row>
    <row r="73" spans="2:24" ht="12.75">
      <c r="B73" s="183" t="s">
        <v>131</v>
      </c>
      <c r="C73" s="199">
        <f aca="true" t="shared" si="3" ref="C73:X73">SUM(C52:C71)</f>
        <v>124</v>
      </c>
      <c r="D73" s="200">
        <f t="shared" si="3"/>
        <v>142</v>
      </c>
      <c r="E73" s="200">
        <f t="shared" si="3"/>
        <v>75</v>
      </c>
      <c r="F73" s="199">
        <f t="shared" si="3"/>
        <v>241</v>
      </c>
      <c r="G73" s="200">
        <f t="shared" si="3"/>
        <v>382</v>
      </c>
      <c r="H73" s="200">
        <f t="shared" si="3"/>
        <v>451</v>
      </c>
      <c r="I73" s="200">
        <f t="shared" si="3"/>
        <v>139</v>
      </c>
      <c r="J73" s="201">
        <f t="shared" si="3"/>
        <v>22</v>
      </c>
      <c r="K73" s="200">
        <f t="shared" si="3"/>
        <v>100</v>
      </c>
      <c r="L73" s="200">
        <f t="shared" si="3"/>
        <v>188</v>
      </c>
      <c r="M73" s="200">
        <f t="shared" si="3"/>
        <v>241</v>
      </c>
      <c r="N73" s="200">
        <f t="shared" si="3"/>
        <v>71</v>
      </c>
      <c r="O73" s="200">
        <f t="shared" si="3"/>
        <v>60</v>
      </c>
      <c r="P73" s="200">
        <f t="shared" si="3"/>
        <v>129</v>
      </c>
      <c r="Q73" s="200">
        <f t="shared" si="3"/>
        <v>82</v>
      </c>
      <c r="R73" s="200">
        <f t="shared" si="3"/>
        <v>28</v>
      </c>
      <c r="S73" s="200">
        <f t="shared" si="3"/>
        <v>127</v>
      </c>
      <c r="T73" s="200">
        <f t="shared" si="3"/>
        <v>1</v>
      </c>
      <c r="U73" s="200">
        <f t="shared" si="3"/>
        <v>15</v>
      </c>
      <c r="V73" s="200">
        <f t="shared" si="3"/>
        <v>31</v>
      </c>
      <c r="W73" s="200">
        <f t="shared" si="3"/>
        <v>53</v>
      </c>
      <c r="X73" s="202">
        <f t="shared" si="3"/>
        <v>2702</v>
      </c>
    </row>
    <row r="74" spans="2:24" ht="12.75">
      <c r="B74" s="182"/>
      <c r="C74" s="195"/>
      <c r="D74" s="196"/>
      <c r="E74" s="197"/>
      <c r="F74" s="195"/>
      <c r="G74" s="196"/>
      <c r="H74" s="196"/>
      <c r="I74" s="196"/>
      <c r="J74" s="197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8"/>
    </row>
    <row r="75" spans="2:24" ht="12.75">
      <c r="B75" s="167" t="s">
        <v>74</v>
      </c>
      <c r="C75" s="191"/>
      <c r="D75" s="192"/>
      <c r="E75" s="193"/>
      <c r="F75" s="191"/>
      <c r="G75" s="192"/>
      <c r="H75" s="192"/>
      <c r="I75" s="192"/>
      <c r="J75" s="193"/>
      <c r="K75" s="192"/>
      <c r="L75" s="192"/>
      <c r="M75" s="192"/>
      <c r="N75" s="192"/>
      <c r="O75" s="192"/>
      <c r="P75" s="192"/>
      <c r="Q75" s="192"/>
      <c r="R75" s="204"/>
      <c r="S75" s="192"/>
      <c r="T75" s="192"/>
      <c r="U75" s="192"/>
      <c r="V75" s="192">
        <v>1</v>
      </c>
      <c r="W75" s="192"/>
      <c r="X75" s="194">
        <f aca="true" t="shared" si="4" ref="X75:X87">SUM(C75:W75)</f>
        <v>1</v>
      </c>
    </row>
    <row r="76" spans="2:24" ht="12.75">
      <c r="B76" s="167" t="s">
        <v>144</v>
      </c>
      <c r="C76" s="191"/>
      <c r="D76" s="192"/>
      <c r="E76" s="193"/>
      <c r="F76" s="191"/>
      <c r="G76" s="192"/>
      <c r="H76" s="192"/>
      <c r="I76" s="192"/>
      <c r="J76" s="193"/>
      <c r="K76" s="192"/>
      <c r="L76" s="192"/>
      <c r="M76" s="192"/>
      <c r="N76" s="192"/>
      <c r="O76" s="192"/>
      <c r="P76" s="192"/>
      <c r="Q76" s="192"/>
      <c r="R76" s="204"/>
      <c r="S76" s="192"/>
      <c r="T76" s="192"/>
      <c r="U76" s="192"/>
      <c r="V76" s="192"/>
      <c r="W76" s="192"/>
      <c r="X76" s="194">
        <f t="shared" si="4"/>
        <v>0</v>
      </c>
    </row>
    <row r="77" spans="2:24" ht="12.75">
      <c r="B77" s="167" t="s">
        <v>31</v>
      </c>
      <c r="C77" s="191">
        <v>2</v>
      </c>
      <c r="D77" s="192">
        <v>4</v>
      </c>
      <c r="E77" s="193">
        <v>2</v>
      </c>
      <c r="F77" s="191">
        <v>5</v>
      </c>
      <c r="G77" s="192">
        <v>1</v>
      </c>
      <c r="H77" s="192">
        <v>3</v>
      </c>
      <c r="I77" s="192">
        <v>4</v>
      </c>
      <c r="J77" s="193">
        <v>2</v>
      </c>
      <c r="K77" s="192">
        <v>1</v>
      </c>
      <c r="L77" s="192">
        <v>1</v>
      </c>
      <c r="M77" s="192">
        <v>4</v>
      </c>
      <c r="N77" s="192">
        <v>7</v>
      </c>
      <c r="O77" s="192">
        <v>1</v>
      </c>
      <c r="P77" s="192"/>
      <c r="Q77" s="192">
        <v>1</v>
      </c>
      <c r="R77" s="203"/>
      <c r="S77" s="192">
        <v>9</v>
      </c>
      <c r="T77" s="192"/>
      <c r="U77" s="192">
        <v>3</v>
      </c>
      <c r="V77" s="192">
        <v>3</v>
      </c>
      <c r="W77" s="192"/>
      <c r="X77" s="194">
        <f t="shared" si="4"/>
        <v>53</v>
      </c>
    </row>
    <row r="78" spans="2:24" ht="12.75">
      <c r="B78" s="167" t="s">
        <v>53</v>
      </c>
      <c r="C78" s="191"/>
      <c r="D78" s="192"/>
      <c r="E78" s="193"/>
      <c r="F78" s="191"/>
      <c r="G78" s="192"/>
      <c r="H78" s="192"/>
      <c r="I78" s="192"/>
      <c r="J78" s="193"/>
      <c r="K78" s="192"/>
      <c r="L78" s="192"/>
      <c r="M78" s="192"/>
      <c r="N78" s="192"/>
      <c r="O78" s="192"/>
      <c r="P78" s="192">
        <v>1</v>
      </c>
      <c r="Q78" s="192"/>
      <c r="R78" s="203"/>
      <c r="S78" s="192"/>
      <c r="T78" s="192"/>
      <c r="U78" s="192"/>
      <c r="V78" s="192"/>
      <c r="W78" s="192"/>
      <c r="X78" s="194">
        <f t="shared" si="4"/>
        <v>1</v>
      </c>
    </row>
    <row r="79" spans="2:24" ht="12.75">
      <c r="B79" s="167" t="s">
        <v>41</v>
      </c>
      <c r="C79" s="191">
        <v>3</v>
      </c>
      <c r="D79" s="192"/>
      <c r="E79" s="193">
        <v>1</v>
      </c>
      <c r="F79" s="191"/>
      <c r="G79" s="192"/>
      <c r="H79" s="192">
        <v>1</v>
      </c>
      <c r="I79" s="192">
        <v>1</v>
      </c>
      <c r="J79" s="193">
        <v>1</v>
      </c>
      <c r="K79" s="192"/>
      <c r="L79" s="192">
        <v>3</v>
      </c>
      <c r="M79" s="192">
        <v>4</v>
      </c>
      <c r="N79" s="192"/>
      <c r="O79" s="192"/>
      <c r="P79" s="192"/>
      <c r="Q79" s="192"/>
      <c r="R79" s="203"/>
      <c r="S79" s="192">
        <v>2</v>
      </c>
      <c r="T79" s="192">
        <v>3</v>
      </c>
      <c r="U79" s="192"/>
      <c r="V79" s="192">
        <v>2</v>
      </c>
      <c r="W79" s="192"/>
      <c r="X79" s="194">
        <f t="shared" si="4"/>
        <v>21</v>
      </c>
    </row>
    <row r="80" spans="2:24" ht="12.75">
      <c r="B80" s="167" t="s">
        <v>151</v>
      </c>
      <c r="C80" s="191"/>
      <c r="D80" s="192"/>
      <c r="E80" s="193"/>
      <c r="F80" s="191"/>
      <c r="G80" s="192"/>
      <c r="H80" s="192"/>
      <c r="I80" s="192"/>
      <c r="J80" s="193"/>
      <c r="K80" s="192"/>
      <c r="L80" s="192"/>
      <c r="M80" s="192">
        <v>2</v>
      </c>
      <c r="N80" s="192"/>
      <c r="O80" s="192"/>
      <c r="P80" s="192"/>
      <c r="Q80" s="192"/>
      <c r="R80" s="203"/>
      <c r="S80" s="192"/>
      <c r="T80" s="192"/>
      <c r="U80" s="192"/>
      <c r="V80" s="192"/>
      <c r="W80" s="192"/>
      <c r="X80" s="194">
        <f t="shared" si="4"/>
        <v>2</v>
      </c>
    </row>
    <row r="81" spans="2:24" ht="12.75">
      <c r="B81" s="167" t="s">
        <v>32</v>
      </c>
      <c r="C81" s="191"/>
      <c r="D81" s="192"/>
      <c r="E81" s="193"/>
      <c r="F81" s="191"/>
      <c r="G81" s="192"/>
      <c r="H81" s="192">
        <v>1</v>
      </c>
      <c r="I81" s="192"/>
      <c r="J81" s="193"/>
      <c r="K81" s="192"/>
      <c r="L81" s="192"/>
      <c r="M81" s="192"/>
      <c r="N81" s="192"/>
      <c r="O81" s="192"/>
      <c r="P81" s="192"/>
      <c r="Q81" s="192"/>
      <c r="R81" s="203"/>
      <c r="S81" s="192"/>
      <c r="T81" s="192"/>
      <c r="U81" s="192"/>
      <c r="V81" s="192"/>
      <c r="W81" s="192"/>
      <c r="X81" s="194">
        <f t="shared" si="4"/>
        <v>1</v>
      </c>
    </row>
    <row r="82" spans="2:24" ht="12.75">
      <c r="B82" s="167" t="s">
        <v>85</v>
      </c>
      <c r="C82" s="191"/>
      <c r="D82" s="192">
        <v>2</v>
      </c>
      <c r="E82" s="193"/>
      <c r="F82" s="191">
        <v>3</v>
      </c>
      <c r="G82" s="192">
        <v>1</v>
      </c>
      <c r="H82" s="192">
        <v>3</v>
      </c>
      <c r="I82" s="192">
        <v>4</v>
      </c>
      <c r="J82" s="193"/>
      <c r="K82" s="192">
        <v>1</v>
      </c>
      <c r="L82" s="192"/>
      <c r="M82" s="192"/>
      <c r="N82" s="192"/>
      <c r="O82" s="192"/>
      <c r="P82" s="192">
        <v>1</v>
      </c>
      <c r="Q82" s="192"/>
      <c r="R82" s="203"/>
      <c r="S82" s="192"/>
      <c r="T82" s="192"/>
      <c r="U82" s="192"/>
      <c r="V82" s="192"/>
      <c r="W82" s="192"/>
      <c r="X82" s="194">
        <f t="shared" si="4"/>
        <v>15</v>
      </c>
    </row>
    <row r="83" spans="2:24" ht="12.75">
      <c r="B83" s="167" t="s">
        <v>160</v>
      </c>
      <c r="C83" s="191"/>
      <c r="D83" s="192"/>
      <c r="E83" s="193"/>
      <c r="F83" s="191"/>
      <c r="G83" s="192"/>
      <c r="H83" s="192"/>
      <c r="I83" s="192"/>
      <c r="J83" s="193"/>
      <c r="K83" s="192"/>
      <c r="L83" s="192"/>
      <c r="M83" s="192"/>
      <c r="N83" s="192"/>
      <c r="O83" s="192"/>
      <c r="P83" s="192"/>
      <c r="Q83" s="192"/>
      <c r="R83" s="203"/>
      <c r="S83" s="192"/>
      <c r="T83" s="192"/>
      <c r="U83" s="192"/>
      <c r="V83" s="192"/>
      <c r="W83" s="192"/>
      <c r="X83" s="194">
        <f t="shared" si="4"/>
        <v>0</v>
      </c>
    </row>
    <row r="84" spans="2:24" ht="12.75">
      <c r="B84" s="167" t="s">
        <v>18</v>
      </c>
      <c r="C84" s="191"/>
      <c r="D84" s="192"/>
      <c r="E84" s="193">
        <v>1</v>
      </c>
      <c r="F84" s="191"/>
      <c r="G84" s="192"/>
      <c r="H84" s="192">
        <v>7</v>
      </c>
      <c r="I84" s="192">
        <v>1</v>
      </c>
      <c r="J84" s="193"/>
      <c r="K84" s="192"/>
      <c r="L84" s="192"/>
      <c r="M84" s="192"/>
      <c r="N84" s="192"/>
      <c r="O84" s="192">
        <v>1</v>
      </c>
      <c r="P84" s="192"/>
      <c r="Q84" s="192">
        <v>3</v>
      </c>
      <c r="R84" s="203"/>
      <c r="S84" s="192"/>
      <c r="T84" s="192">
        <v>1</v>
      </c>
      <c r="U84" s="192"/>
      <c r="V84" s="192">
        <v>4</v>
      </c>
      <c r="W84" s="192"/>
      <c r="X84" s="194">
        <f t="shared" si="4"/>
        <v>18</v>
      </c>
    </row>
    <row r="85" spans="2:24" ht="12.75">
      <c r="B85" s="167" t="s">
        <v>145</v>
      </c>
      <c r="C85" s="191"/>
      <c r="D85" s="192"/>
      <c r="E85" s="193"/>
      <c r="F85" s="191"/>
      <c r="G85" s="192"/>
      <c r="H85" s="192"/>
      <c r="I85" s="192"/>
      <c r="J85" s="193"/>
      <c r="K85" s="192"/>
      <c r="L85" s="192">
        <v>1</v>
      </c>
      <c r="M85" s="192"/>
      <c r="N85" s="192"/>
      <c r="O85" s="192"/>
      <c r="P85" s="192"/>
      <c r="Q85" s="192"/>
      <c r="R85" s="203"/>
      <c r="S85" s="192"/>
      <c r="T85" s="192"/>
      <c r="U85" s="192"/>
      <c r="V85" s="192"/>
      <c r="W85" s="192"/>
      <c r="X85" s="194">
        <f t="shared" si="4"/>
        <v>1</v>
      </c>
    </row>
    <row r="86" spans="2:24" ht="12.75">
      <c r="B86" s="167" t="s">
        <v>161</v>
      </c>
      <c r="C86" s="191"/>
      <c r="D86" s="192"/>
      <c r="E86" s="193"/>
      <c r="F86" s="191"/>
      <c r="G86" s="192"/>
      <c r="H86" s="192"/>
      <c r="I86" s="192"/>
      <c r="J86" s="193"/>
      <c r="K86" s="192"/>
      <c r="L86" s="192"/>
      <c r="M86" s="192">
        <v>1</v>
      </c>
      <c r="N86" s="192"/>
      <c r="O86" s="192"/>
      <c r="P86" s="192"/>
      <c r="Q86" s="192"/>
      <c r="R86" s="203"/>
      <c r="S86" s="192"/>
      <c r="T86" s="192"/>
      <c r="U86" s="192"/>
      <c r="V86" s="192"/>
      <c r="W86" s="192"/>
      <c r="X86" s="194">
        <f t="shared" si="4"/>
        <v>1</v>
      </c>
    </row>
    <row r="87" spans="2:24" ht="12.75">
      <c r="B87" s="167" t="s">
        <v>23</v>
      </c>
      <c r="C87" s="191">
        <v>5</v>
      </c>
      <c r="D87" s="192">
        <v>6</v>
      </c>
      <c r="E87" s="193"/>
      <c r="F87" s="191">
        <v>1</v>
      </c>
      <c r="G87" s="192">
        <v>21</v>
      </c>
      <c r="H87" s="192">
        <v>10</v>
      </c>
      <c r="I87" s="192">
        <v>2</v>
      </c>
      <c r="J87" s="193">
        <v>4</v>
      </c>
      <c r="K87" s="192"/>
      <c r="L87" s="192">
        <v>7</v>
      </c>
      <c r="M87" s="192">
        <v>11</v>
      </c>
      <c r="N87" s="192">
        <v>3</v>
      </c>
      <c r="O87" s="192">
        <v>2</v>
      </c>
      <c r="P87" s="192">
        <v>8</v>
      </c>
      <c r="Q87" s="192">
        <v>11</v>
      </c>
      <c r="R87" s="192">
        <v>6</v>
      </c>
      <c r="S87" s="192">
        <v>2</v>
      </c>
      <c r="T87" s="192"/>
      <c r="U87" s="192">
        <v>1</v>
      </c>
      <c r="V87" s="192">
        <v>1</v>
      </c>
      <c r="W87" s="192">
        <v>5</v>
      </c>
      <c r="X87" s="194">
        <f t="shared" si="4"/>
        <v>106</v>
      </c>
    </row>
    <row r="88" spans="2:24" ht="12.75">
      <c r="B88" s="182"/>
      <c r="C88" s="195"/>
      <c r="D88" s="196"/>
      <c r="E88" s="197"/>
      <c r="F88" s="195"/>
      <c r="G88" s="196"/>
      <c r="H88" s="196"/>
      <c r="I88" s="196"/>
      <c r="J88" s="197"/>
      <c r="K88" s="196"/>
      <c r="L88" s="196"/>
      <c r="M88" s="196"/>
      <c r="N88" s="196"/>
      <c r="O88" s="196"/>
      <c r="P88" s="196"/>
      <c r="Q88" s="196"/>
      <c r="R88" s="206"/>
      <c r="S88" s="196"/>
      <c r="T88" s="196"/>
      <c r="U88" s="196"/>
      <c r="V88" s="196"/>
      <c r="W88" s="196"/>
      <c r="X88" s="198"/>
    </row>
    <row r="89" spans="2:24" ht="12.75">
      <c r="B89" s="183" t="s">
        <v>135</v>
      </c>
      <c r="C89" s="195"/>
      <c r="D89" s="196"/>
      <c r="E89" s="197"/>
      <c r="F89" s="195"/>
      <c r="G89" s="196"/>
      <c r="H89" s="196"/>
      <c r="I89" s="196"/>
      <c r="J89" s="197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8"/>
    </row>
    <row r="90" spans="2:24" ht="12.75">
      <c r="B90" s="184" t="s">
        <v>134</v>
      </c>
      <c r="C90" s="199">
        <f aca="true" t="shared" si="5" ref="C90:X90">SUM(C75:C87)</f>
        <v>10</v>
      </c>
      <c r="D90" s="200">
        <f t="shared" si="5"/>
        <v>12</v>
      </c>
      <c r="E90" s="200">
        <f t="shared" si="5"/>
        <v>4</v>
      </c>
      <c r="F90" s="199">
        <f t="shared" si="5"/>
        <v>9</v>
      </c>
      <c r="G90" s="200">
        <f t="shared" si="5"/>
        <v>23</v>
      </c>
      <c r="H90" s="200">
        <f t="shared" si="5"/>
        <v>25</v>
      </c>
      <c r="I90" s="200">
        <f t="shared" si="5"/>
        <v>12</v>
      </c>
      <c r="J90" s="201">
        <f t="shared" si="5"/>
        <v>7</v>
      </c>
      <c r="K90" s="200">
        <f t="shared" si="5"/>
        <v>2</v>
      </c>
      <c r="L90" s="200">
        <f t="shared" si="5"/>
        <v>12</v>
      </c>
      <c r="M90" s="200">
        <f t="shared" si="5"/>
        <v>22</v>
      </c>
      <c r="N90" s="200">
        <f t="shared" si="5"/>
        <v>10</v>
      </c>
      <c r="O90" s="200">
        <f t="shared" si="5"/>
        <v>4</v>
      </c>
      <c r="P90" s="200">
        <f t="shared" si="5"/>
        <v>10</v>
      </c>
      <c r="Q90" s="200">
        <f t="shared" si="5"/>
        <v>15</v>
      </c>
      <c r="R90" s="200">
        <f t="shared" si="5"/>
        <v>6</v>
      </c>
      <c r="S90" s="200">
        <f t="shared" si="5"/>
        <v>13</v>
      </c>
      <c r="T90" s="200">
        <f t="shared" si="5"/>
        <v>4</v>
      </c>
      <c r="U90" s="200">
        <f t="shared" si="5"/>
        <v>4</v>
      </c>
      <c r="V90" s="200">
        <f t="shared" si="5"/>
        <v>11</v>
      </c>
      <c r="W90" s="200">
        <f t="shared" si="5"/>
        <v>5</v>
      </c>
      <c r="X90" s="202">
        <f t="shared" si="5"/>
        <v>220</v>
      </c>
    </row>
    <row r="91" spans="2:24" ht="12.75">
      <c r="B91" s="182"/>
      <c r="C91" s="195"/>
      <c r="D91" s="196"/>
      <c r="E91" s="197"/>
      <c r="F91" s="195"/>
      <c r="G91" s="196"/>
      <c r="H91" s="196"/>
      <c r="I91" s="196"/>
      <c r="J91" s="197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8"/>
    </row>
    <row r="92" spans="2:24" ht="12.75">
      <c r="B92" s="167" t="s">
        <v>30</v>
      </c>
      <c r="C92" s="191">
        <v>10</v>
      </c>
      <c r="D92" s="192">
        <v>8</v>
      </c>
      <c r="E92" s="193">
        <v>5</v>
      </c>
      <c r="F92" s="191">
        <v>9</v>
      </c>
      <c r="G92" s="192">
        <v>3</v>
      </c>
      <c r="H92" s="192">
        <v>8</v>
      </c>
      <c r="I92" s="192">
        <v>14</v>
      </c>
      <c r="J92" s="193">
        <v>4</v>
      </c>
      <c r="K92" s="192">
        <v>12</v>
      </c>
      <c r="L92" s="192">
        <v>14</v>
      </c>
      <c r="M92" s="192">
        <v>13</v>
      </c>
      <c r="N92" s="192">
        <v>16</v>
      </c>
      <c r="O92" s="192">
        <v>7</v>
      </c>
      <c r="P92" s="192">
        <v>10</v>
      </c>
      <c r="Q92" s="192">
        <v>11</v>
      </c>
      <c r="R92" s="192">
        <v>19</v>
      </c>
      <c r="S92" s="192">
        <v>12</v>
      </c>
      <c r="T92" s="192">
        <v>1</v>
      </c>
      <c r="U92" s="192">
        <v>6</v>
      </c>
      <c r="V92" s="192">
        <v>10</v>
      </c>
      <c r="W92" s="192">
        <v>5</v>
      </c>
      <c r="X92" s="194">
        <f aca="true" t="shared" si="6" ref="X92:X101">SUM(C92:W92)</f>
        <v>197</v>
      </c>
    </row>
    <row r="93" spans="2:24" ht="12.75">
      <c r="B93" s="167" t="s">
        <v>70</v>
      </c>
      <c r="C93" s="191">
        <v>5</v>
      </c>
      <c r="D93" s="192">
        <v>2</v>
      </c>
      <c r="E93" s="193">
        <v>1</v>
      </c>
      <c r="F93" s="191">
        <v>1</v>
      </c>
      <c r="G93" s="192"/>
      <c r="H93" s="192">
        <v>2</v>
      </c>
      <c r="I93" s="192">
        <v>2</v>
      </c>
      <c r="J93" s="193"/>
      <c r="K93" s="192"/>
      <c r="L93" s="192">
        <v>2</v>
      </c>
      <c r="M93" s="192">
        <v>1</v>
      </c>
      <c r="N93" s="192">
        <v>4</v>
      </c>
      <c r="O93" s="192"/>
      <c r="P93" s="192">
        <v>1</v>
      </c>
      <c r="Q93" s="192"/>
      <c r="R93" s="192">
        <v>1</v>
      </c>
      <c r="S93" s="192">
        <v>3</v>
      </c>
      <c r="T93" s="192">
        <v>1</v>
      </c>
      <c r="U93" s="192"/>
      <c r="V93" s="192">
        <v>1</v>
      </c>
      <c r="W93" s="192">
        <v>1</v>
      </c>
      <c r="X93" s="194">
        <f t="shared" si="6"/>
        <v>28</v>
      </c>
    </row>
    <row r="94" spans="2:24" ht="12.75">
      <c r="B94" s="167" t="s">
        <v>16</v>
      </c>
      <c r="C94" s="191">
        <v>1</v>
      </c>
      <c r="D94" s="192">
        <v>6</v>
      </c>
      <c r="E94" s="193">
        <v>3</v>
      </c>
      <c r="F94" s="191">
        <v>3</v>
      </c>
      <c r="G94" s="192">
        <v>3</v>
      </c>
      <c r="H94" s="192">
        <v>4</v>
      </c>
      <c r="I94" s="192">
        <v>16</v>
      </c>
      <c r="J94" s="193">
        <v>6</v>
      </c>
      <c r="K94" s="192"/>
      <c r="L94" s="192">
        <v>1</v>
      </c>
      <c r="M94" s="192">
        <v>11</v>
      </c>
      <c r="N94" s="192">
        <v>2</v>
      </c>
      <c r="O94" s="192">
        <v>3</v>
      </c>
      <c r="P94" s="192">
        <v>9</v>
      </c>
      <c r="Q94" s="192">
        <v>3</v>
      </c>
      <c r="R94" s="192">
        <v>4</v>
      </c>
      <c r="S94" s="192">
        <v>4</v>
      </c>
      <c r="T94" s="192">
        <v>2</v>
      </c>
      <c r="U94" s="192">
        <v>1</v>
      </c>
      <c r="V94" s="192">
        <v>8</v>
      </c>
      <c r="W94" s="192"/>
      <c r="X94" s="194">
        <f t="shared" si="6"/>
        <v>90</v>
      </c>
    </row>
    <row r="95" spans="2:24" ht="12.75">
      <c r="B95" s="167" t="s">
        <v>75</v>
      </c>
      <c r="C95" s="191">
        <v>19</v>
      </c>
      <c r="D95" s="192">
        <v>14</v>
      </c>
      <c r="E95" s="193">
        <v>10</v>
      </c>
      <c r="F95" s="191">
        <v>8</v>
      </c>
      <c r="G95" s="192">
        <v>18</v>
      </c>
      <c r="H95" s="192">
        <v>15</v>
      </c>
      <c r="I95" s="192">
        <v>11</v>
      </c>
      <c r="J95" s="193">
        <v>10</v>
      </c>
      <c r="K95" s="192">
        <v>5</v>
      </c>
      <c r="L95" s="192">
        <v>19</v>
      </c>
      <c r="M95" s="192">
        <v>21</v>
      </c>
      <c r="N95" s="192">
        <v>4</v>
      </c>
      <c r="O95" s="192">
        <v>5</v>
      </c>
      <c r="P95" s="192">
        <v>7</v>
      </c>
      <c r="Q95" s="192">
        <v>9</v>
      </c>
      <c r="R95" s="192">
        <v>16</v>
      </c>
      <c r="S95" s="192">
        <v>9</v>
      </c>
      <c r="T95" s="192"/>
      <c r="U95" s="192">
        <v>2</v>
      </c>
      <c r="V95" s="192">
        <v>4</v>
      </c>
      <c r="W95" s="192">
        <v>6</v>
      </c>
      <c r="X95" s="194">
        <f t="shared" si="6"/>
        <v>212</v>
      </c>
    </row>
    <row r="96" spans="2:24" ht="12.75">
      <c r="B96" s="167" t="s">
        <v>69</v>
      </c>
      <c r="C96" s="191">
        <v>4</v>
      </c>
      <c r="D96" s="192">
        <v>5</v>
      </c>
      <c r="E96" s="193">
        <v>7</v>
      </c>
      <c r="F96" s="191">
        <v>5</v>
      </c>
      <c r="G96" s="192">
        <v>10</v>
      </c>
      <c r="H96" s="192">
        <v>13</v>
      </c>
      <c r="I96" s="192">
        <v>18</v>
      </c>
      <c r="J96" s="193">
        <v>1</v>
      </c>
      <c r="K96" s="192">
        <v>4</v>
      </c>
      <c r="L96" s="192">
        <v>10</v>
      </c>
      <c r="M96" s="192">
        <v>9</v>
      </c>
      <c r="N96" s="192">
        <v>4</v>
      </c>
      <c r="O96" s="192">
        <v>1</v>
      </c>
      <c r="P96" s="192">
        <v>6</v>
      </c>
      <c r="Q96" s="192">
        <v>2</v>
      </c>
      <c r="R96" s="192">
        <v>15</v>
      </c>
      <c r="S96" s="192">
        <v>3</v>
      </c>
      <c r="T96" s="192"/>
      <c r="U96" s="192">
        <v>4</v>
      </c>
      <c r="V96" s="192">
        <v>5</v>
      </c>
      <c r="W96" s="192">
        <v>13</v>
      </c>
      <c r="X96" s="194">
        <f t="shared" si="6"/>
        <v>139</v>
      </c>
    </row>
    <row r="97" spans="2:24" ht="12.75">
      <c r="B97" s="167" t="s">
        <v>83</v>
      </c>
      <c r="C97" s="191">
        <v>1</v>
      </c>
      <c r="D97" s="192"/>
      <c r="E97" s="193">
        <v>1</v>
      </c>
      <c r="F97" s="191">
        <v>1</v>
      </c>
      <c r="G97" s="192">
        <v>3</v>
      </c>
      <c r="H97" s="192">
        <v>4</v>
      </c>
      <c r="I97" s="192">
        <v>5</v>
      </c>
      <c r="J97" s="193"/>
      <c r="K97" s="192">
        <v>1</v>
      </c>
      <c r="L97" s="192">
        <v>11</v>
      </c>
      <c r="M97" s="192"/>
      <c r="N97" s="192"/>
      <c r="O97" s="192">
        <v>1</v>
      </c>
      <c r="P97" s="192">
        <v>2</v>
      </c>
      <c r="Q97" s="192">
        <v>1</v>
      </c>
      <c r="R97" s="192">
        <v>2</v>
      </c>
      <c r="S97" s="192">
        <v>1</v>
      </c>
      <c r="T97" s="192"/>
      <c r="U97" s="192">
        <v>2</v>
      </c>
      <c r="V97" s="192"/>
      <c r="W97" s="192"/>
      <c r="X97" s="194">
        <f t="shared" si="6"/>
        <v>36</v>
      </c>
    </row>
    <row r="98" spans="2:24" ht="12.75">
      <c r="B98" s="167" t="s">
        <v>37</v>
      </c>
      <c r="C98" s="191">
        <v>1</v>
      </c>
      <c r="D98" s="192"/>
      <c r="E98" s="193">
        <v>2</v>
      </c>
      <c r="F98" s="191">
        <v>2</v>
      </c>
      <c r="G98" s="192">
        <v>1</v>
      </c>
      <c r="H98" s="192">
        <v>3</v>
      </c>
      <c r="I98" s="192">
        <v>4</v>
      </c>
      <c r="J98" s="193">
        <v>1</v>
      </c>
      <c r="K98" s="192">
        <v>2</v>
      </c>
      <c r="L98" s="192">
        <v>3</v>
      </c>
      <c r="M98" s="192">
        <v>6</v>
      </c>
      <c r="N98" s="192">
        <v>1</v>
      </c>
      <c r="O98" s="192"/>
      <c r="P98" s="192">
        <v>6</v>
      </c>
      <c r="Q98" s="192">
        <v>2</v>
      </c>
      <c r="R98" s="192">
        <v>2</v>
      </c>
      <c r="S98" s="192">
        <v>4</v>
      </c>
      <c r="T98" s="192">
        <v>1</v>
      </c>
      <c r="U98" s="192"/>
      <c r="V98" s="192">
        <v>4</v>
      </c>
      <c r="W98" s="192">
        <v>1</v>
      </c>
      <c r="X98" s="194">
        <f t="shared" si="6"/>
        <v>46</v>
      </c>
    </row>
    <row r="99" spans="2:24" ht="12.75">
      <c r="B99" s="167" t="s">
        <v>82</v>
      </c>
      <c r="C99" s="191">
        <v>2</v>
      </c>
      <c r="D99" s="192">
        <v>2</v>
      </c>
      <c r="E99" s="193">
        <v>7</v>
      </c>
      <c r="F99" s="191">
        <v>5</v>
      </c>
      <c r="G99" s="192">
        <v>2</v>
      </c>
      <c r="H99" s="192">
        <v>2</v>
      </c>
      <c r="I99" s="192">
        <v>10</v>
      </c>
      <c r="J99" s="193"/>
      <c r="K99" s="192"/>
      <c r="L99" s="192">
        <v>5</v>
      </c>
      <c r="M99" s="192">
        <v>14</v>
      </c>
      <c r="N99" s="192"/>
      <c r="O99" s="192">
        <v>1</v>
      </c>
      <c r="P99" s="192"/>
      <c r="Q99" s="192">
        <v>9</v>
      </c>
      <c r="R99" s="192">
        <v>5</v>
      </c>
      <c r="S99" s="192">
        <v>8</v>
      </c>
      <c r="T99" s="192"/>
      <c r="U99" s="192">
        <v>1</v>
      </c>
      <c r="V99" s="192">
        <v>6</v>
      </c>
      <c r="W99" s="192">
        <v>4</v>
      </c>
      <c r="X99" s="194">
        <f t="shared" si="6"/>
        <v>83</v>
      </c>
    </row>
    <row r="100" spans="2:24" ht="12.75">
      <c r="B100" s="167" t="s">
        <v>81</v>
      </c>
      <c r="C100" s="191"/>
      <c r="D100" s="192">
        <v>1</v>
      </c>
      <c r="E100" s="193">
        <v>1</v>
      </c>
      <c r="F100" s="191">
        <v>3</v>
      </c>
      <c r="G100" s="192">
        <v>2</v>
      </c>
      <c r="H100" s="192">
        <v>3</v>
      </c>
      <c r="I100" s="192">
        <v>6</v>
      </c>
      <c r="J100" s="193"/>
      <c r="K100" s="192">
        <v>1</v>
      </c>
      <c r="L100" s="192">
        <v>1</v>
      </c>
      <c r="M100" s="192">
        <v>2</v>
      </c>
      <c r="N100" s="192"/>
      <c r="O100" s="192"/>
      <c r="P100" s="192">
        <v>2</v>
      </c>
      <c r="Q100" s="192"/>
      <c r="R100" s="192">
        <v>7</v>
      </c>
      <c r="S100" s="192"/>
      <c r="T100" s="192"/>
      <c r="U100" s="192">
        <v>3</v>
      </c>
      <c r="V100" s="192">
        <v>2</v>
      </c>
      <c r="W100" s="192"/>
      <c r="X100" s="194">
        <f t="shared" si="6"/>
        <v>34</v>
      </c>
    </row>
    <row r="101" spans="2:24" ht="12.75">
      <c r="B101" s="167" t="s">
        <v>40</v>
      </c>
      <c r="C101" s="191"/>
      <c r="D101" s="192">
        <v>1</v>
      </c>
      <c r="E101" s="193"/>
      <c r="F101" s="191">
        <v>4</v>
      </c>
      <c r="G101" s="192"/>
      <c r="H101" s="192">
        <v>5</v>
      </c>
      <c r="I101" s="192">
        <v>7</v>
      </c>
      <c r="J101" s="193">
        <v>2</v>
      </c>
      <c r="K101" s="192">
        <v>4</v>
      </c>
      <c r="L101" s="192">
        <v>9</v>
      </c>
      <c r="M101" s="192">
        <v>5</v>
      </c>
      <c r="N101" s="192">
        <v>3</v>
      </c>
      <c r="O101" s="192"/>
      <c r="P101" s="192">
        <v>3</v>
      </c>
      <c r="Q101" s="192">
        <v>2</v>
      </c>
      <c r="R101" s="192">
        <v>2</v>
      </c>
      <c r="S101" s="192"/>
      <c r="T101" s="192"/>
      <c r="U101" s="192"/>
      <c r="V101" s="192">
        <v>4</v>
      </c>
      <c r="W101" s="192"/>
      <c r="X101" s="194">
        <f t="shared" si="6"/>
        <v>51</v>
      </c>
    </row>
    <row r="102" spans="2:24" ht="12.75">
      <c r="B102" s="182"/>
      <c r="C102" s="195"/>
      <c r="D102" s="196"/>
      <c r="E102" s="197"/>
      <c r="F102" s="195"/>
      <c r="G102" s="196"/>
      <c r="H102" s="196"/>
      <c r="I102" s="196"/>
      <c r="J102" s="197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8"/>
    </row>
    <row r="103" spans="2:24" ht="12.75">
      <c r="B103" s="183" t="s">
        <v>132</v>
      </c>
      <c r="C103" s="199">
        <f aca="true" t="shared" si="7" ref="C103:U103">SUM(C92:C102)</f>
        <v>43</v>
      </c>
      <c r="D103" s="200">
        <f t="shared" si="7"/>
        <v>39</v>
      </c>
      <c r="E103" s="200">
        <f t="shared" si="7"/>
        <v>37</v>
      </c>
      <c r="F103" s="199">
        <f t="shared" si="7"/>
        <v>41</v>
      </c>
      <c r="G103" s="200">
        <f t="shared" si="7"/>
        <v>42</v>
      </c>
      <c r="H103" s="200">
        <f t="shared" si="7"/>
        <v>59</v>
      </c>
      <c r="I103" s="200">
        <f t="shared" si="7"/>
        <v>93</v>
      </c>
      <c r="J103" s="201">
        <f t="shared" si="7"/>
        <v>24</v>
      </c>
      <c r="K103" s="200">
        <f t="shared" si="7"/>
        <v>29</v>
      </c>
      <c r="L103" s="200">
        <f t="shared" si="7"/>
        <v>75</v>
      </c>
      <c r="M103" s="200">
        <f t="shared" si="7"/>
        <v>82</v>
      </c>
      <c r="N103" s="200">
        <f t="shared" si="7"/>
        <v>34</v>
      </c>
      <c r="O103" s="200">
        <f t="shared" si="7"/>
        <v>18</v>
      </c>
      <c r="P103" s="200">
        <f t="shared" si="7"/>
        <v>46</v>
      </c>
      <c r="Q103" s="200">
        <f t="shared" si="7"/>
        <v>39</v>
      </c>
      <c r="R103" s="200">
        <f t="shared" si="7"/>
        <v>73</v>
      </c>
      <c r="S103" s="200">
        <f t="shared" si="7"/>
        <v>44</v>
      </c>
      <c r="T103" s="200">
        <f t="shared" si="7"/>
        <v>5</v>
      </c>
      <c r="U103" s="200">
        <f t="shared" si="7"/>
        <v>19</v>
      </c>
      <c r="V103" s="200">
        <f>SUM(V92:V102)</f>
        <v>44</v>
      </c>
      <c r="W103" s="200">
        <f>SUM(W92:W102)</f>
        <v>30</v>
      </c>
      <c r="X103" s="202">
        <f>SUM(X92:X101)</f>
        <v>916</v>
      </c>
    </row>
    <row r="104" spans="2:24" ht="12.75">
      <c r="B104" s="182"/>
      <c r="C104" s="195"/>
      <c r="D104" s="196"/>
      <c r="E104" s="197"/>
      <c r="F104" s="195"/>
      <c r="G104" s="196"/>
      <c r="H104" s="196"/>
      <c r="I104" s="196"/>
      <c r="J104" s="197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8"/>
    </row>
    <row r="105" spans="2:24" ht="12.75">
      <c r="B105" s="167" t="s">
        <v>84</v>
      </c>
      <c r="C105" s="191"/>
      <c r="D105" s="192"/>
      <c r="E105" s="193"/>
      <c r="F105" s="191"/>
      <c r="G105" s="192"/>
      <c r="H105" s="192">
        <v>1</v>
      </c>
      <c r="I105" s="192">
        <v>1</v>
      </c>
      <c r="J105" s="193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4">
        <f aca="true" t="shared" si="8" ref="X105:X122">SUM(C105:W105)</f>
        <v>2</v>
      </c>
    </row>
    <row r="106" spans="2:24" ht="12.75">
      <c r="B106" s="167" t="s">
        <v>153</v>
      </c>
      <c r="C106" s="191"/>
      <c r="D106" s="192"/>
      <c r="E106" s="193"/>
      <c r="F106" s="191"/>
      <c r="G106" s="192"/>
      <c r="H106" s="192"/>
      <c r="I106" s="192"/>
      <c r="J106" s="193"/>
      <c r="K106" s="192"/>
      <c r="L106" s="192"/>
      <c r="M106" s="192"/>
      <c r="N106" s="192"/>
      <c r="O106" s="192"/>
      <c r="P106" s="192">
        <v>1</v>
      </c>
      <c r="Q106" s="192"/>
      <c r="R106" s="192"/>
      <c r="S106" s="192"/>
      <c r="T106" s="192"/>
      <c r="U106" s="192"/>
      <c r="V106" s="192"/>
      <c r="W106" s="192"/>
      <c r="X106" s="194">
        <f t="shared" si="8"/>
        <v>1</v>
      </c>
    </row>
    <row r="107" spans="2:24" ht="12.75">
      <c r="B107" s="167" t="s">
        <v>176</v>
      </c>
      <c r="C107" s="191"/>
      <c r="D107" s="192"/>
      <c r="E107" s="193"/>
      <c r="F107" s="191">
        <v>1</v>
      </c>
      <c r="G107" s="192"/>
      <c r="H107" s="192"/>
      <c r="I107" s="192"/>
      <c r="J107" s="193"/>
      <c r="K107" s="192"/>
      <c r="L107" s="192">
        <v>1</v>
      </c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4">
        <f t="shared" si="8"/>
        <v>2</v>
      </c>
    </row>
    <row r="108" spans="2:24" ht="12.75">
      <c r="B108" s="167" t="s">
        <v>164</v>
      </c>
      <c r="C108" s="191">
        <v>3</v>
      </c>
      <c r="D108" s="192"/>
      <c r="E108" s="193"/>
      <c r="F108" s="191"/>
      <c r="G108" s="192"/>
      <c r="H108" s="192"/>
      <c r="I108" s="192"/>
      <c r="J108" s="193"/>
      <c r="K108" s="192"/>
      <c r="L108" s="192"/>
      <c r="M108" s="192"/>
      <c r="N108" s="192"/>
      <c r="O108" s="192"/>
      <c r="P108" s="192"/>
      <c r="Q108" s="192"/>
      <c r="R108" s="192">
        <v>1</v>
      </c>
      <c r="S108" s="192"/>
      <c r="T108" s="192"/>
      <c r="U108" s="192"/>
      <c r="V108" s="192"/>
      <c r="W108" s="192"/>
      <c r="X108" s="194">
        <f t="shared" si="8"/>
        <v>4</v>
      </c>
    </row>
    <row r="109" spans="2:24" ht="12.75">
      <c r="B109" s="167" t="s">
        <v>67</v>
      </c>
      <c r="C109" s="191"/>
      <c r="D109" s="192"/>
      <c r="E109" s="193"/>
      <c r="F109" s="191">
        <v>1</v>
      </c>
      <c r="G109" s="192"/>
      <c r="H109" s="192"/>
      <c r="I109" s="192">
        <v>1</v>
      </c>
      <c r="J109" s="193"/>
      <c r="K109" s="192"/>
      <c r="L109" s="192">
        <v>2</v>
      </c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4">
        <f t="shared" si="8"/>
        <v>4</v>
      </c>
    </row>
    <row r="110" spans="2:24" ht="12.75">
      <c r="B110" s="167" t="s">
        <v>152</v>
      </c>
      <c r="C110" s="191"/>
      <c r="D110" s="192">
        <v>5</v>
      </c>
      <c r="E110" s="193"/>
      <c r="F110" s="191"/>
      <c r="G110" s="192">
        <v>3</v>
      </c>
      <c r="H110" s="192"/>
      <c r="I110" s="192"/>
      <c r="J110" s="193"/>
      <c r="K110" s="192">
        <v>4</v>
      </c>
      <c r="L110" s="192"/>
      <c r="M110" s="192"/>
      <c r="N110" s="192"/>
      <c r="O110" s="192"/>
      <c r="P110" s="192"/>
      <c r="Q110" s="192"/>
      <c r="R110" s="192"/>
      <c r="S110" s="192"/>
      <c r="T110" s="192"/>
      <c r="U110" s="192">
        <v>1</v>
      </c>
      <c r="V110" s="192"/>
      <c r="W110" s="192"/>
      <c r="X110" s="194">
        <f t="shared" si="8"/>
        <v>13</v>
      </c>
    </row>
    <row r="111" spans="2:24" ht="12.75">
      <c r="B111" s="167" t="s">
        <v>166</v>
      </c>
      <c r="C111" s="191"/>
      <c r="D111" s="192">
        <v>1</v>
      </c>
      <c r="E111" s="193"/>
      <c r="F111" s="191"/>
      <c r="G111" s="192"/>
      <c r="H111" s="192"/>
      <c r="I111" s="192"/>
      <c r="J111" s="193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4">
        <f t="shared" si="8"/>
        <v>1</v>
      </c>
    </row>
    <row r="112" spans="2:24" ht="12.75">
      <c r="B112" s="167" t="s">
        <v>42</v>
      </c>
      <c r="C112" s="191"/>
      <c r="D112" s="192"/>
      <c r="E112" s="193"/>
      <c r="F112" s="191"/>
      <c r="G112" s="192"/>
      <c r="H112" s="192"/>
      <c r="I112" s="192"/>
      <c r="J112" s="193"/>
      <c r="K112" s="192"/>
      <c r="L112" s="192"/>
      <c r="M112" s="192"/>
      <c r="N112" s="192"/>
      <c r="O112" s="192"/>
      <c r="P112" s="192"/>
      <c r="Q112" s="192"/>
      <c r="R112" s="192"/>
      <c r="S112" s="205"/>
      <c r="T112" s="205"/>
      <c r="U112" s="205"/>
      <c r="V112" s="205"/>
      <c r="W112" s="205"/>
      <c r="X112" s="194">
        <f t="shared" si="8"/>
        <v>0</v>
      </c>
    </row>
    <row r="113" spans="2:24" ht="12.75">
      <c r="B113" s="167" t="s">
        <v>115</v>
      </c>
      <c r="C113" s="191"/>
      <c r="D113" s="192"/>
      <c r="E113" s="193"/>
      <c r="F113" s="191"/>
      <c r="G113" s="192"/>
      <c r="H113" s="192"/>
      <c r="I113" s="192"/>
      <c r="J113" s="193"/>
      <c r="K113" s="192"/>
      <c r="L113" s="192"/>
      <c r="M113" s="192">
        <v>1</v>
      </c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4">
        <f t="shared" si="8"/>
        <v>1</v>
      </c>
    </row>
    <row r="114" spans="2:24" ht="12.75">
      <c r="B114" s="167" t="s">
        <v>63</v>
      </c>
      <c r="C114" s="191"/>
      <c r="D114" s="192"/>
      <c r="E114" s="193"/>
      <c r="F114" s="191"/>
      <c r="G114" s="192"/>
      <c r="H114" s="192"/>
      <c r="I114" s="192"/>
      <c r="J114" s="193">
        <v>1</v>
      </c>
      <c r="K114" s="192"/>
      <c r="L114" s="192"/>
      <c r="M114" s="192">
        <v>1</v>
      </c>
      <c r="N114" s="192"/>
      <c r="O114" s="192"/>
      <c r="P114" s="192"/>
      <c r="Q114" s="192">
        <v>1</v>
      </c>
      <c r="R114" s="192"/>
      <c r="S114" s="192"/>
      <c r="T114" s="192"/>
      <c r="U114" s="192"/>
      <c r="V114" s="192"/>
      <c r="W114" s="192"/>
      <c r="X114" s="194">
        <f t="shared" si="8"/>
        <v>3</v>
      </c>
    </row>
    <row r="115" spans="2:24" ht="12.75">
      <c r="B115" s="167" t="s">
        <v>87</v>
      </c>
      <c r="C115" s="191"/>
      <c r="D115" s="192"/>
      <c r="E115" s="193"/>
      <c r="F115" s="191"/>
      <c r="G115" s="192"/>
      <c r="H115" s="192"/>
      <c r="I115" s="192"/>
      <c r="J115" s="193"/>
      <c r="K115" s="192"/>
      <c r="L115" s="192">
        <v>1</v>
      </c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4">
        <f t="shared" si="8"/>
        <v>1</v>
      </c>
    </row>
    <row r="116" spans="2:24" ht="12.75">
      <c r="B116" s="167" t="s">
        <v>61</v>
      </c>
      <c r="C116" s="191"/>
      <c r="D116" s="192"/>
      <c r="E116" s="193"/>
      <c r="F116" s="191"/>
      <c r="G116" s="192"/>
      <c r="H116" s="192"/>
      <c r="I116" s="192"/>
      <c r="J116" s="193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4">
        <f t="shared" si="8"/>
        <v>0</v>
      </c>
    </row>
    <row r="117" spans="2:24" ht="12.75">
      <c r="B117" s="167" t="s">
        <v>59</v>
      </c>
      <c r="C117" s="191"/>
      <c r="D117" s="192"/>
      <c r="E117" s="193"/>
      <c r="F117" s="191"/>
      <c r="G117" s="192"/>
      <c r="H117" s="192"/>
      <c r="I117" s="192"/>
      <c r="J117" s="193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4">
        <f t="shared" si="8"/>
        <v>0</v>
      </c>
    </row>
    <row r="118" spans="2:24" ht="12.75">
      <c r="B118" s="167" t="s">
        <v>54</v>
      </c>
      <c r="C118" s="191">
        <v>10</v>
      </c>
      <c r="D118" s="192">
        <v>10</v>
      </c>
      <c r="E118" s="193"/>
      <c r="F118" s="191">
        <v>12</v>
      </c>
      <c r="G118" s="192">
        <v>27</v>
      </c>
      <c r="H118" s="192">
        <v>16</v>
      </c>
      <c r="I118" s="192">
        <v>4</v>
      </c>
      <c r="J118" s="193"/>
      <c r="K118" s="192">
        <v>1</v>
      </c>
      <c r="L118" s="192">
        <v>7</v>
      </c>
      <c r="M118" s="192">
        <v>9</v>
      </c>
      <c r="N118" s="192">
        <v>6</v>
      </c>
      <c r="O118" s="192"/>
      <c r="P118" s="192">
        <v>3</v>
      </c>
      <c r="Q118" s="192"/>
      <c r="R118" s="192"/>
      <c r="S118" s="192"/>
      <c r="T118" s="192"/>
      <c r="U118" s="192">
        <v>1</v>
      </c>
      <c r="V118" s="192">
        <v>1</v>
      </c>
      <c r="W118" s="192"/>
      <c r="X118" s="194">
        <f t="shared" si="8"/>
        <v>107</v>
      </c>
    </row>
    <row r="119" spans="2:24" ht="12.75">
      <c r="B119" s="167" t="s">
        <v>171</v>
      </c>
      <c r="C119" s="191"/>
      <c r="D119" s="192"/>
      <c r="E119" s="193"/>
      <c r="F119" s="191"/>
      <c r="G119" s="192"/>
      <c r="H119" s="192"/>
      <c r="I119" s="192"/>
      <c r="J119" s="193"/>
      <c r="K119" s="192"/>
      <c r="L119" s="192"/>
      <c r="M119" s="192"/>
      <c r="N119" s="192"/>
      <c r="O119" s="192"/>
      <c r="P119" s="192"/>
      <c r="Q119" s="192"/>
      <c r="R119" s="192"/>
      <c r="S119" s="192">
        <v>4</v>
      </c>
      <c r="T119" s="192"/>
      <c r="U119" s="192"/>
      <c r="V119" s="192"/>
      <c r="W119" s="192"/>
      <c r="X119" s="194">
        <f t="shared" si="8"/>
        <v>4</v>
      </c>
    </row>
    <row r="120" spans="2:24" ht="12.75">
      <c r="B120" s="167" t="s">
        <v>141</v>
      </c>
      <c r="C120" s="191"/>
      <c r="D120" s="192"/>
      <c r="E120" s="193"/>
      <c r="F120" s="191"/>
      <c r="G120" s="192">
        <v>1</v>
      </c>
      <c r="H120" s="192"/>
      <c r="I120" s="192"/>
      <c r="J120" s="193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4">
        <f t="shared" si="8"/>
        <v>1</v>
      </c>
    </row>
    <row r="121" spans="2:24" ht="12.75">
      <c r="B121" s="167" t="s">
        <v>48</v>
      </c>
      <c r="C121" s="191"/>
      <c r="D121" s="192"/>
      <c r="E121" s="193"/>
      <c r="F121" s="191"/>
      <c r="G121" s="192"/>
      <c r="H121" s="192"/>
      <c r="I121" s="192"/>
      <c r="J121" s="193"/>
      <c r="K121" s="192"/>
      <c r="L121" s="192"/>
      <c r="M121" s="192">
        <v>2</v>
      </c>
      <c r="N121" s="192"/>
      <c r="O121" s="192"/>
      <c r="P121" s="192"/>
      <c r="Q121" s="192"/>
      <c r="R121" s="192"/>
      <c r="S121" s="192"/>
      <c r="T121" s="192"/>
      <c r="U121" s="192">
        <v>1</v>
      </c>
      <c r="V121" s="192"/>
      <c r="W121" s="192"/>
      <c r="X121" s="194">
        <f t="shared" si="8"/>
        <v>3</v>
      </c>
    </row>
    <row r="122" spans="2:24" ht="12.75">
      <c r="B122" s="167" t="s">
        <v>39</v>
      </c>
      <c r="C122" s="191">
        <v>16</v>
      </c>
      <c r="D122" s="192">
        <v>3</v>
      </c>
      <c r="E122" s="193">
        <v>5</v>
      </c>
      <c r="F122" s="191">
        <v>3</v>
      </c>
      <c r="G122" s="192">
        <v>7</v>
      </c>
      <c r="H122" s="192">
        <v>14</v>
      </c>
      <c r="I122" s="192">
        <v>19</v>
      </c>
      <c r="J122" s="193">
        <v>3</v>
      </c>
      <c r="K122" s="192">
        <v>9</v>
      </c>
      <c r="L122" s="192">
        <v>23</v>
      </c>
      <c r="M122" s="192">
        <v>3</v>
      </c>
      <c r="N122" s="192"/>
      <c r="O122" s="192">
        <v>4</v>
      </c>
      <c r="P122" s="192">
        <v>17</v>
      </c>
      <c r="Q122" s="192">
        <v>1</v>
      </c>
      <c r="R122" s="192">
        <v>3</v>
      </c>
      <c r="S122" s="192">
        <v>1</v>
      </c>
      <c r="T122" s="192"/>
      <c r="U122" s="192"/>
      <c r="V122" s="192"/>
      <c r="W122" s="192">
        <v>9</v>
      </c>
      <c r="X122" s="194">
        <f t="shared" si="8"/>
        <v>140</v>
      </c>
    </row>
    <row r="123" spans="2:24" ht="12.75">
      <c r="B123" s="182"/>
      <c r="C123" s="195"/>
      <c r="D123" s="196"/>
      <c r="E123" s="197"/>
      <c r="F123" s="195"/>
      <c r="G123" s="196"/>
      <c r="H123" s="196"/>
      <c r="I123" s="196"/>
      <c r="J123" s="197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4"/>
    </row>
    <row r="124" spans="2:25" ht="12.75">
      <c r="B124" s="183" t="s">
        <v>133</v>
      </c>
      <c r="C124" s="199">
        <f aca="true" t="shared" si="9" ref="C124:X124">SUM(C105:C122)</f>
        <v>29</v>
      </c>
      <c r="D124" s="200">
        <f t="shared" si="9"/>
        <v>19</v>
      </c>
      <c r="E124" s="200">
        <f t="shared" si="9"/>
        <v>5</v>
      </c>
      <c r="F124" s="199">
        <f t="shared" si="9"/>
        <v>17</v>
      </c>
      <c r="G124" s="200">
        <f t="shared" si="9"/>
        <v>38</v>
      </c>
      <c r="H124" s="200">
        <f t="shared" si="9"/>
        <v>31</v>
      </c>
      <c r="I124" s="200">
        <f t="shared" si="9"/>
        <v>25</v>
      </c>
      <c r="J124" s="201">
        <f t="shared" si="9"/>
        <v>4</v>
      </c>
      <c r="K124" s="200">
        <f t="shared" si="9"/>
        <v>14</v>
      </c>
      <c r="L124" s="200">
        <f t="shared" si="9"/>
        <v>34</v>
      </c>
      <c r="M124" s="200">
        <f t="shared" si="9"/>
        <v>16</v>
      </c>
      <c r="N124" s="200">
        <f t="shared" si="9"/>
        <v>6</v>
      </c>
      <c r="O124" s="200">
        <f t="shared" si="9"/>
        <v>4</v>
      </c>
      <c r="P124" s="200">
        <f t="shared" si="9"/>
        <v>21</v>
      </c>
      <c r="Q124" s="200">
        <f t="shared" si="9"/>
        <v>2</v>
      </c>
      <c r="R124" s="200">
        <f t="shared" si="9"/>
        <v>4</v>
      </c>
      <c r="S124" s="200">
        <f t="shared" si="9"/>
        <v>5</v>
      </c>
      <c r="T124" s="200">
        <f t="shared" si="9"/>
        <v>0</v>
      </c>
      <c r="U124" s="200">
        <f t="shared" si="9"/>
        <v>3</v>
      </c>
      <c r="V124" s="200">
        <f t="shared" si="9"/>
        <v>1</v>
      </c>
      <c r="W124" s="200">
        <f t="shared" si="9"/>
        <v>9</v>
      </c>
      <c r="X124" s="202">
        <f t="shared" si="9"/>
        <v>287</v>
      </c>
      <c r="Y124" s="166"/>
    </row>
    <row r="125" spans="2:24" ht="13.5" thickBot="1">
      <c r="B125" s="185"/>
      <c r="C125" s="207"/>
      <c r="D125" s="208"/>
      <c r="E125" s="209"/>
      <c r="F125" s="207"/>
      <c r="G125" s="208"/>
      <c r="H125" s="208"/>
      <c r="I125" s="208"/>
      <c r="J125" s="209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10"/>
    </row>
    <row r="126" spans="2:25" ht="13.5" thickBot="1">
      <c r="B126" s="186" t="s">
        <v>126</v>
      </c>
      <c r="C126" s="211">
        <f>SUM(C10:C122)-C103-C90-C73-C50</f>
        <v>1402</v>
      </c>
      <c r="D126" s="212">
        <f>SUM(D10:D122)-D103-D90-D73-D50</f>
        <v>1373</v>
      </c>
      <c r="E126" s="212">
        <f>SUM(E103,E90,E73,E50,E124)</f>
        <v>1702</v>
      </c>
      <c r="F126" s="211">
        <f aca="true" t="shared" si="10" ref="F126:W126">SUM(F10:F122)-F103-F90-F73-F50</f>
        <v>1344</v>
      </c>
      <c r="G126" s="212">
        <f>SUM(G10:G122)-G103-G90-G73-G50</f>
        <v>2276</v>
      </c>
      <c r="H126" s="212">
        <f t="shared" si="10"/>
        <v>2737</v>
      </c>
      <c r="I126" s="212">
        <f t="shared" si="10"/>
        <v>2390</v>
      </c>
      <c r="J126" s="213">
        <f t="shared" si="10"/>
        <v>2389</v>
      </c>
      <c r="K126" s="212">
        <f t="shared" si="10"/>
        <v>1576</v>
      </c>
      <c r="L126" s="212">
        <f t="shared" si="10"/>
        <v>2295</v>
      </c>
      <c r="M126" s="212">
        <f t="shared" si="10"/>
        <v>2072</v>
      </c>
      <c r="N126" s="212">
        <f t="shared" si="10"/>
        <v>1739</v>
      </c>
      <c r="O126" s="212">
        <f t="shared" si="10"/>
        <v>1211</v>
      </c>
      <c r="P126" s="212">
        <f t="shared" si="10"/>
        <v>1999</v>
      </c>
      <c r="Q126" s="212">
        <f t="shared" si="10"/>
        <v>1248</v>
      </c>
      <c r="R126" s="212">
        <f t="shared" si="10"/>
        <v>2360</v>
      </c>
      <c r="S126" s="212">
        <f t="shared" si="10"/>
        <v>1814</v>
      </c>
      <c r="T126" s="212">
        <f t="shared" si="10"/>
        <v>880</v>
      </c>
      <c r="U126" s="212">
        <f t="shared" si="10"/>
        <v>1359</v>
      </c>
      <c r="V126" s="212">
        <f t="shared" si="10"/>
        <v>1882</v>
      </c>
      <c r="W126" s="212">
        <f t="shared" si="10"/>
        <v>1018</v>
      </c>
      <c r="X126" s="214">
        <f>SUM(C126:W126)</f>
        <v>37066</v>
      </c>
      <c r="Y126" s="166"/>
    </row>
    <row r="127" spans="2:24" ht="12.75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243"/>
      <c r="U127" s="164"/>
      <c r="V127" s="164"/>
      <c r="W127" s="164"/>
      <c r="X127" s="164"/>
    </row>
    <row r="128" spans="2:24" ht="12.75">
      <c r="B128" s="164"/>
      <c r="C128" s="165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</row>
  </sheetData>
  <mergeCells count="5">
    <mergeCell ref="B1:O1"/>
    <mergeCell ref="B4:X4"/>
    <mergeCell ref="F8:J8"/>
    <mergeCell ref="C8:E8"/>
    <mergeCell ref="K8:W8"/>
  </mergeCells>
  <printOptions/>
  <pageMargins left="0.75" right="0.75" top="1" bottom="1" header="0" footer="0"/>
  <pageSetup fitToHeight="1" fitToWidth="1" horizontalDpi="600" verticalDpi="600" orientation="portrait" paperSize="9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42" sqref="K42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29"/>
  <sheetViews>
    <sheetView workbookViewId="0" topLeftCell="C26">
      <selection activeCell="B1" sqref="B1:X128"/>
    </sheetView>
  </sheetViews>
  <sheetFormatPr defaultColWidth="11.421875" defaultRowHeight="12.75"/>
  <cols>
    <col min="1" max="1" width="1.7109375" style="163" customWidth="1"/>
    <col min="2" max="2" width="27.8515625" style="163" customWidth="1"/>
    <col min="3" max="3" width="8.8515625" style="163" customWidth="1"/>
    <col min="4" max="5" width="8.28125" style="163" customWidth="1"/>
    <col min="6" max="7" width="8.140625" style="163" customWidth="1"/>
    <col min="8" max="8" width="8.28125" style="163" customWidth="1"/>
    <col min="9" max="9" width="7.7109375" style="163" customWidth="1"/>
    <col min="10" max="10" width="8.28125" style="163" customWidth="1"/>
    <col min="11" max="11" width="9.00390625" style="163" customWidth="1"/>
    <col min="12" max="13" width="8.28125" style="163" customWidth="1"/>
    <col min="14" max="14" width="8.140625" style="163" customWidth="1"/>
    <col min="15" max="15" width="8.57421875" style="163" customWidth="1"/>
    <col min="16" max="16" width="9.28125" style="163" customWidth="1"/>
    <col min="17" max="17" width="9.421875" style="163" customWidth="1"/>
    <col min="18" max="18" width="8.57421875" style="163" customWidth="1"/>
    <col min="19" max="23" width="7.8515625" style="163" customWidth="1"/>
    <col min="24" max="24" width="9.7109375" style="163" customWidth="1"/>
    <col min="25" max="16384" width="11.421875" style="163" customWidth="1"/>
  </cols>
  <sheetData>
    <row r="1" spans="2:24" ht="18">
      <c r="B1" s="260" t="s">
        <v>52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8"/>
      <c r="Q1" s="168"/>
      <c r="R1" s="168"/>
      <c r="S1" s="168"/>
      <c r="T1" s="168"/>
      <c r="U1" s="168"/>
      <c r="V1" s="168"/>
      <c r="W1" s="168"/>
      <c r="X1" s="164"/>
    </row>
    <row r="2" spans="2:24" ht="18">
      <c r="B2" s="169">
        <v>42004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:24" ht="12.75">
      <c r="B3" s="171" t="s">
        <v>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261" t="s">
        <v>13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2:24" ht="12.75">
      <c r="B5" s="173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2:24" ht="12.75">
      <c r="B6" s="164" t="s">
        <v>179</v>
      </c>
      <c r="C6" s="17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2:24" ht="13.5" thickBot="1">
      <c r="B7" s="175"/>
      <c r="C7" s="175" t="s">
        <v>91</v>
      </c>
      <c r="D7" s="175" t="s">
        <v>92</v>
      </c>
      <c r="E7" s="175"/>
      <c r="F7" s="175" t="s">
        <v>93</v>
      </c>
      <c r="G7" s="175" t="s">
        <v>94</v>
      </c>
      <c r="H7" s="175" t="s">
        <v>95</v>
      </c>
      <c r="I7" s="175" t="s">
        <v>96</v>
      </c>
      <c r="J7" s="175" t="s">
        <v>97</v>
      </c>
      <c r="K7" s="175" t="s">
        <v>98</v>
      </c>
      <c r="L7" s="175" t="s">
        <v>99</v>
      </c>
      <c r="M7" s="175" t="s">
        <v>100</v>
      </c>
      <c r="N7" s="175" t="s">
        <v>101</v>
      </c>
      <c r="O7" s="175" t="s">
        <v>102</v>
      </c>
      <c r="P7" s="175" t="s">
        <v>103</v>
      </c>
      <c r="Q7" s="175" t="s">
        <v>104</v>
      </c>
      <c r="R7" s="175" t="s">
        <v>105</v>
      </c>
      <c r="S7" s="175" t="s">
        <v>106</v>
      </c>
      <c r="T7" s="175"/>
      <c r="U7" s="175"/>
      <c r="V7" s="175"/>
      <c r="W7" s="175"/>
      <c r="X7" s="176"/>
    </row>
    <row r="8" spans="2:24" ht="13.5" thickBot="1">
      <c r="B8" s="177"/>
      <c r="C8" s="249" t="s">
        <v>1</v>
      </c>
      <c r="D8" s="250"/>
      <c r="E8" s="262"/>
      <c r="F8" s="249" t="s">
        <v>2</v>
      </c>
      <c r="G8" s="250"/>
      <c r="H8" s="250"/>
      <c r="I8" s="250"/>
      <c r="J8" s="251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63"/>
      <c r="U8" s="264"/>
      <c r="V8" s="264"/>
      <c r="W8" s="259"/>
      <c r="X8" s="178"/>
    </row>
    <row r="9" spans="2:24" ht="13.5" thickBot="1">
      <c r="B9" s="177"/>
      <c r="C9" s="179" t="s">
        <v>3</v>
      </c>
      <c r="D9" s="32" t="s">
        <v>4</v>
      </c>
      <c r="E9" s="32" t="s">
        <v>5</v>
      </c>
      <c r="F9" s="179" t="s">
        <v>3</v>
      </c>
      <c r="G9" s="32" t="s">
        <v>4</v>
      </c>
      <c r="H9" s="32" t="s">
        <v>5</v>
      </c>
      <c r="I9" s="32" t="s">
        <v>6</v>
      </c>
      <c r="J9" s="180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32" t="s">
        <v>169</v>
      </c>
      <c r="V9" s="32" t="s">
        <v>173</v>
      </c>
      <c r="W9" s="32" t="s">
        <v>174</v>
      </c>
      <c r="X9" s="244" t="s">
        <v>11</v>
      </c>
    </row>
    <row r="10" spans="2:24" ht="12.75">
      <c r="B10" s="181" t="s">
        <v>72</v>
      </c>
      <c r="C10" s="187"/>
      <c r="D10" s="188"/>
      <c r="E10" s="189"/>
      <c r="F10" s="187"/>
      <c r="G10" s="188"/>
      <c r="H10" s="188"/>
      <c r="I10" s="188"/>
      <c r="J10" s="189"/>
      <c r="K10" s="188"/>
      <c r="L10" s="188">
        <v>1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94">
        <f aca="true" t="shared" si="0" ref="X10:X48">SUM(C10:W10)</f>
        <v>1</v>
      </c>
    </row>
    <row r="11" spans="2:24" ht="12.75">
      <c r="B11" s="167" t="s">
        <v>14</v>
      </c>
      <c r="C11" s="191">
        <v>1</v>
      </c>
      <c r="D11" s="192"/>
      <c r="E11" s="193">
        <v>1</v>
      </c>
      <c r="F11" s="191">
        <v>1</v>
      </c>
      <c r="G11" s="192">
        <v>3</v>
      </c>
      <c r="H11" s="192">
        <v>5</v>
      </c>
      <c r="I11" s="192">
        <v>2</v>
      </c>
      <c r="J11" s="193">
        <v>11</v>
      </c>
      <c r="K11" s="192">
        <v>2</v>
      </c>
      <c r="L11" s="192">
        <v>4</v>
      </c>
      <c r="M11" s="192">
        <v>13</v>
      </c>
      <c r="N11" s="192"/>
      <c r="O11" s="192">
        <v>2</v>
      </c>
      <c r="P11" s="192"/>
      <c r="Q11" s="192">
        <v>4</v>
      </c>
      <c r="R11" s="192">
        <v>7</v>
      </c>
      <c r="S11" s="192">
        <v>11</v>
      </c>
      <c r="T11" s="192"/>
      <c r="U11" s="192">
        <v>3</v>
      </c>
      <c r="V11" s="192">
        <v>11</v>
      </c>
      <c r="W11" s="192">
        <v>1</v>
      </c>
      <c r="X11" s="194">
        <f t="shared" si="0"/>
        <v>82</v>
      </c>
    </row>
    <row r="12" spans="2:24" ht="12.75">
      <c r="B12" s="167" t="s">
        <v>49</v>
      </c>
      <c r="C12" s="191"/>
      <c r="D12" s="192"/>
      <c r="E12" s="193"/>
      <c r="F12" s="191"/>
      <c r="G12" s="192"/>
      <c r="H12" s="192"/>
      <c r="I12" s="192"/>
      <c r="J12" s="193"/>
      <c r="K12" s="192"/>
      <c r="L12" s="192"/>
      <c r="M12" s="192">
        <v>1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4">
        <f t="shared" si="0"/>
        <v>1</v>
      </c>
    </row>
    <row r="13" spans="2:24" ht="12.75">
      <c r="B13" s="167" t="s">
        <v>107</v>
      </c>
      <c r="C13" s="191"/>
      <c r="D13" s="192"/>
      <c r="E13" s="193"/>
      <c r="F13" s="191"/>
      <c r="G13" s="192"/>
      <c r="H13" s="192"/>
      <c r="I13" s="192"/>
      <c r="J13" s="193"/>
      <c r="K13" s="192"/>
      <c r="L13" s="192"/>
      <c r="M13" s="192">
        <v>1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4">
        <f t="shared" si="0"/>
        <v>1</v>
      </c>
    </row>
    <row r="14" spans="2:24" ht="12.75">
      <c r="B14" s="167" t="s">
        <v>175</v>
      </c>
      <c r="C14" s="191"/>
      <c r="D14" s="192"/>
      <c r="E14" s="193"/>
      <c r="F14" s="191"/>
      <c r="G14" s="192"/>
      <c r="H14" s="192"/>
      <c r="I14" s="192"/>
      <c r="J14" s="193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4">
        <f t="shared" si="0"/>
        <v>0</v>
      </c>
    </row>
    <row r="15" spans="2:24" ht="12.75">
      <c r="B15" s="167" t="s">
        <v>86</v>
      </c>
      <c r="C15" s="191"/>
      <c r="D15" s="192"/>
      <c r="E15" s="193"/>
      <c r="F15" s="191"/>
      <c r="G15" s="192"/>
      <c r="H15" s="192">
        <v>4</v>
      </c>
      <c r="I15" s="192"/>
      <c r="J15" s="193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>
        <v>3</v>
      </c>
      <c r="W15" s="192"/>
      <c r="X15" s="194">
        <f t="shared" si="0"/>
        <v>7</v>
      </c>
    </row>
    <row r="16" spans="2:24" ht="12.75">
      <c r="B16" s="167" t="s">
        <v>38</v>
      </c>
      <c r="C16" s="191"/>
      <c r="D16" s="192"/>
      <c r="E16" s="193"/>
      <c r="F16" s="191"/>
      <c r="G16" s="192"/>
      <c r="H16" s="192"/>
      <c r="I16" s="192">
        <v>1</v>
      </c>
      <c r="J16" s="193">
        <v>2</v>
      </c>
      <c r="K16" s="192">
        <v>1</v>
      </c>
      <c r="L16" s="192">
        <v>4</v>
      </c>
      <c r="M16" s="192">
        <v>4</v>
      </c>
      <c r="N16" s="192"/>
      <c r="O16" s="192"/>
      <c r="P16" s="192">
        <v>5</v>
      </c>
      <c r="Q16" s="192">
        <v>7</v>
      </c>
      <c r="R16" s="192"/>
      <c r="S16" s="192">
        <v>2</v>
      </c>
      <c r="T16" s="192">
        <v>1</v>
      </c>
      <c r="U16" s="192"/>
      <c r="V16" s="192">
        <v>3</v>
      </c>
      <c r="W16" s="192">
        <v>2</v>
      </c>
      <c r="X16" s="194">
        <f t="shared" si="0"/>
        <v>32</v>
      </c>
    </row>
    <row r="17" spans="2:24" ht="12.75">
      <c r="B17" s="167" t="s">
        <v>46</v>
      </c>
      <c r="C17" s="191"/>
      <c r="D17" s="192">
        <v>1</v>
      </c>
      <c r="E17" s="193"/>
      <c r="F17" s="191"/>
      <c r="G17" s="192">
        <v>1</v>
      </c>
      <c r="H17" s="192"/>
      <c r="I17" s="192"/>
      <c r="J17" s="193">
        <v>1</v>
      </c>
      <c r="K17" s="192">
        <v>2</v>
      </c>
      <c r="L17" s="192"/>
      <c r="M17" s="192">
        <v>3</v>
      </c>
      <c r="N17" s="192"/>
      <c r="O17" s="192"/>
      <c r="P17" s="192"/>
      <c r="Q17" s="192"/>
      <c r="R17" s="192"/>
      <c r="S17" s="192">
        <v>1</v>
      </c>
      <c r="T17" s="192"/>
      <c r="U17" s="192"/>
      <c r="V17" s="192">
        <v>3</v>
      </c>
      <c r="W17" s="192"/>
      <c r="X17" s="194">
        <f t="shared" si="0"/>
        <v>12</v>
      </c>
    </row>
    <row r="18" spans="2:24" ht="12.75">
      <c r="B18" s="167" t="s">
        <v>178</v>
      </c>
      <c r="C18" s="191"/>
      <c r="D18" s="192"/>
      <c r="E18" s="193"/>
      <c r="F18" s="191"/>
      <c r="G18" s="192"/>
      <c r="H18" s="192"/>
      <c r="I18" s="192"/>
      <c r="J18" s="193"/>
      <c r="K18" s="192">
        <v>3</v>
      </c>
      <c r="L18" s="192"/>
      <c r="M18" s="192"/>
      <c r="N18" s="192">
        <v>2</v>
      </c>
      <c r="O18" s="192"/>
      <c r="P18" s="192"/>
      <c r="Q18" s="192"/>
      <c r="R18" s="192"/>
      <c r="S18" s="192"/>
      <c r="T18" s="192"/>
      <c r="U18" s="192"/>
      <c r="V18" s="192">
        <v>1</v>
      </c>
      <c r="W18" s="192"/>
      <c r="X18" s="194">
        <f t="shared" si="0"/>
        <v>6</v>
      </c>
    </row>
    <row r="19" spans="2:24" ht="12.75">
      <c r="B19" s="167" t="s">
        <v>36</v>
      </c>
      <c r="C19" s="191"/>
      <c r="D19" s="192"/>
      <c r="E19" s="193"/>
      <c r="F19" s="191"/>
      <c r="G19" s="192">
        <v>3</v>
      </c>
      <c r="H19" s="192">
        <v>2</v>
      </c>
      <c r="I19" s="192"/>
      <c r="J19" s="193">
        <v>1</v>
      </c>
      <c r="K19" s="192"/>
      <c r="L19" s="192"/>
      <c r="M19" s="192">
        <v>3</v>
      </c>
      <c r="N19" s="192">
        <v>1</v>
      </c>
      <c r="O19" s="192"/>
      <c r="P19" s="192"/>
      <c r="Q19" s="192"/>
      <c r="R19" s="192">
        <v>2</v>
      </c>
      <c r="S19" s="192">
        <v>4</v>
      </c>
      <c r="T19" s="192"/>
      <c r="U19" s="192"/>
      <c r="V19" s="192">
        <v>11</v>
      </c>
      <c r="W19" s="192"/>
      <c r="X19" s="194">
        <f t="shared" si="0"/>
        <v>27</v>
      </c>
    </row>
    <row r="20" spans="2:24" ht="12.75">
      <c r="B20" s="167" t="s">
        <v>50</v>
      </c>
      <c r="C20" s="191"/>
      <c r="D20" s="192"/>
      <c r="E20" s="193"/>
      <c r="F20" s="191"/>
      <c r="G20" s="192"/>
      <c r="H20" s="192"/>
      <c r="I20" s="192"/>
      <c r="J20" s="193"/>
      <c r="K20" s="192"/>
      <c r="L20" s="192"/>
      <c r="M20" s="192"/>
      <c r="N20" s="192"/>
      <c r="O20" s="192"/>
      <c r="P20" s="192"/>
      <c r="Q20" s="192"/>
      <c r="R20" s="192">
        <v>1</v>
      </c>
      <c r="S20" s="192"/>
      <c r="T20" s="192"/>
      <c r="U20" s="192"/>
      <c r="V20" s="192"/>
      <c r="W20" s="192"/>
      <c r="X20" s="194">
        <f t="shared" si="0"/>
        <v>1</v>
      </c>
    </row>
    <row r="21" spans="2:24" ht="12.75">
      <c r="B21" s="167" t="s">
        <v>89</v>
      </c>
      <c r="C21" s="191"/>
      <c r="D21" s="192"/>
      <c r="E21" s="193"/>
      <c r="F21" s="191"/>
      <c r="G21" s="192"/>
      <c r="H21" s="192"/>
      <c r="I21" s="192"/>
      <c r="J21" s="193"/>
      <c r="K21" s="192">
        <v>1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4">
        <f t="shared" si="0"/>
        <v>1</v>
      </c>
    </row>
    <row r="22" spans="2:24" ht="12.75">
      <c r="B22" s="167" t="s">
        <v>90</v>
      </c>
      <c r="C22" s="191"/>
      <c r="D22" s="192"/>
      <c r="E22" s="193">
        <v>2</v>
      </c>
      <c r="F22" s="191">
        <v>3</v>
      </c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>
        <v>1</v>
      </c>
      <c r="T22" s="192"/>
      <c r="U22" s="192"/>
      <c r="V22" s="192"/>
      <c r="W22" s="192"/>
      <c r="X22" s="194">
        <f t="shared" si="0"/>
        <v>6</v>
      </c>
    </row>
    <row r="23" spans="2:24" ht="12.75">
      <c r="B23" s="167" t="s">
        <v>180</v>
      </c>
      <c r="C23" s="191"/>
      <c r="D23" s="192"/>
      <c r="E23" s="193"/>
      <c r="F23" s="191"/>
      <c r="G23" s="192"/>
      <c r="H23" s="192"/>
      <c r="I23" s="192"/>
      <c r="J23" s="193"/>
      <c r="K23" s="192"/>
      <c r="L23" s="192"/>
      <c r="M23" s="192">
        <v>1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4">
        <f t="shared" si="0"/>
        <v>1</v>
      </c>
    </row>
    <row r="24" spans="2:24" ht="12.75">
      <c r="B24" s="167" t="s">
        <v>112</v>
      </c>
      <c r="C24" s="191">
        <v>1155</v>
      </c>
      <c r="D24" s="192">
        <v>1134</v>
      </c>
      <c r="E24" s="193">
        <v>1575</v>
      </c>
      <c r="F24" s="191">
        <v>995</v>
      </c>
      <c r="G24" s="192">
        <v>1721</v>
      </c>
      <c r="H24" s="192">
        <v>2076</v>
      </c>
      <c r="I24" s="192">
        <v>1998</v>
      </c>
      <c r="J24" s="193">
        <v>2262</v>
      </c>
      <c r="K24" s="192">
        <v>1340</v>
      </c>
      <c r="L24" s="192">
        <v>1900</v>
      </c>
      <c r="M24" s="192">
        <v>1495</v>
      </c>
      <c r="N24" s="192">
        <v>1501</v>
      </c>
      <c r="O24" s="192">
        <v>1095</v>
      </c>
      <c r="P24" s="192">
        <v>1759</v>
      </c>
      <c r="Q24" s="192">
        <v>1012</v>
      </c>
      <c r="R24" s="192">
        <v>2156</v>
      </c>
      <c r="S24" s="192">
        <v>1497</v>
      </c>
      <c r="T24" s="192">
        <v>864</v>
      </c>
      <c r="U24" s="192">
        <v>1262</v>
      </c>
      <c r="V24" s="192">
        <v>1638</v>
      </c>
      <c r="W24" s="192">
        <v>970</v>
      </c>
      <c r="X24" s="194">
        <f t="shared" si="0"/>
        <v>31405</v>
      </c>
    </row>
    <row r="25" spans="2:24" ht="12.75">
      <c r="B25" s="167" t="s">
        <v>142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4">
        <f t="shared" si="0"/>
        <v>0</v>
      </c>
    </row>
    <row r="26" spans="2:24" ht="12.75">
      <c r="B26" s="167" t="s">
        <v>76</v>
      </c>
      <c r="C26" s="191"/>
      <c r="D26" s="192"/>
      <c r="E26" s="193"/>
      <c r="F26" s="191"/>
      <c r="G26" s="192"/>
      <c r="H26" s="192"/>
      <c r="I26" s="192"/>
      <c r="J26" s="193"/>
      <c r="K26" s="192"/>
      <c r="L26" s="192"/>
      <c r="M26" s="192"/>
      <c r="N26" s="192"/>
      <c r="O26" s="192"/>
      <c r="P26" s="192"/>
      <c r="Q26" s="192"/>
      <c r="R26" s="192">
        <v>2</v>
      </c>
      <c r="S26" s="192"/>
      <c r="T26" s="192"/>
      <c r="U26" s="192"/>
      <c r="V26" s="192"/>
      <c r="W26" s="192"/>
      <c r="X26" s="194">
        <f t="shared" si="0"/>
        <v>2</v>
      </c>
    </row>
    <row r="27" spans="2:24" ht="12.75">
      <c r="B27" s="167" t="s">
        <v>17</v>
      </c>
      <c r="C27" s="191">
        <v>13</v>
      </c>
      <c r="D27" s="192">
        <v>9</v>
      </c>
      <c r="E27" s="193">
        <v>2</v>
      </c>
      <c r="F27" s="191">
        <v>3</v>
      </c>
      <c r="G27" s="192">
        <v>2</v>
      </c>
      <c r="H27" s="192">
        <v>1</v>
      </c>
      <c r="I27" s="192">
        <v>3</v>
      </c>
      <c r="J27" s="193">
        <v>12</v>
      </c>
      <c r="K27" s="192">
        <v>4</v>
      </c>
      <c r="L27" s="192">
        <v>6</v>
      </c>
      <c r="M27" s="192">
        <v>14</v>
      </c>
      <c r="N27" s="192">
        <v>7</v>
      </c>
      <c r="O27" s="192">
        <v>1</v>
      </c>
      <c r="P27" s="192">
        <v>1</v>
      </c>
      <c r="Q27" s="192">
        <v>9</v>
      </c>
      <c r="R27" s="192">
        <v>5</v>
      </c>
      <c r="S27" s="192">
        <v>6</v>
      </c>
      <c r="T27" s="192"/>
      <c r="U27" s="192">
        <v>1</v>
      </c>
      <c r="V27" s="192">
        <v>20</v>
      </c>
      <c r="W27" s="192">
        <v>10</v>
      </c>
      <c r="X27" s="194">
        <f t="shared" si="0"/>
        <v>129</v>
      </c>
    </row>
    <row r="28" spans="2:24" ht="12.75">
      <c r="B28" s="167" t="s">
        <v>170</v>
      </c>
      <c r="C28" s="191"/>
      <c r="D28" s="192">
        <v>4</v>
      </c>
      <c r="E28" s="193"/>
      <c r="F28" s="191"/>
      <c r="G28" s="192">
        <v>2</v>
      </c>
      <c r="H28" s="192"/>
      <c r="I28" s="192"/>
      <c r="J28" s="193"/>
      <c r="K28" s="192">
        <v>3</v>
      </c>
      <c r="L28" s="192"/>
      <c r="M28" s="192">
        <v>1</v>
      </c>
      <c r="N28" s="192"/>
      <c r="O28" s="192"/>
      <c r="P28" s="192">
        <v>6</v>
      </c>
      <c r="Q28" s="192">
        <v>5</v>
      </c>
      <c r="R28" s="192"/>
      <c r="S28" s="192"/>
      <c r="T28" s="192"/>
      <c r="U28" s="192"/>
      <c r="V28" s="192"/>
      <c r="W28" s="192"/>
      <c r="X28" s="194">
        <f t="shared" si="0"/>
        <v>21</v>
      </c>
    </row>
    <row r="29" spans="2:24" ht="12.75">
      <c r="B29" s="167" t="s">
        <v>88</v>
      </c>
      <c r="C29" s="191"/>
      <c r="D29" s="192"/>
      <c r="E29" s="193"/>
      <c r="F29" s="191"/>
      <c r="G29" s="192"/>
      <c r="H29" s="192"/>
      <c r="I29" s="192"/>
      <c r="J29" s="193"/>
      <c r="K29" s="192">
        <v>1</v>
      </c>
      <c r="L29" s="192">
        <v>1</v>
      </c>
      <c r="M29" s="192">
        <v>1</v>
      </c>
      <c r="N29" s="192"/>
      <c r="O29" s="192"/>
      <c r="P29" s="192"/>
      <c r="Q29" s="192"/>
      <c r="R29" s="192">
        <v>1</v>
      </c>
      <c r="S29" s="192"/>
      <c r="T29" s="192"/>
      <c r="U29" s="192"/>
      <c r="V29" s="192"/>
      <c r="W29" s="192">
        <v>1</v>
      </c>
      <c r="X29" s="194">
        <f t="shared" si="0"/>
        <v>5</v>
      </c>
    </row>
    <row r="30" spans="2:24" ht="12.75">
      <c r="B30" s="167" t="s">
        <v>62</v>
      </c>
      <c r="C30" s="191"/>
      <c r="D30" s="192"/>
      <c r="E30" s="193">
        <v>3</v>
      </c>
      <c r="F30" s="191"/>
      <c r="G30" s="192"/>
      <c r="H30" s="192"/>
      <c r="I30" s="192">
        <v>1</v>
      </c>
      <c r="J30" s="193"/>
      <c r="K30" s="192"/>
      <c r="L30" s="192">
        <v>2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>
        <v>2</v>
      </c>
      <c r="X30" s="194">
        <f t="shared" si="0"/>
        <v>8</v>
      </c>
    </row>
    <row r="31" spans="2:24" ht="12.75">
      <c r="B31" s="167" t="s">
        <v>33</v>
      </c>
      <c r="C31" s="191"/>
      <c r="D31" s="192"/>
      <c r="E31" s="193"/>
      <c r="F31" s="191"/>
      <c r="G31" s="192"/>
      <c r="H31" s="192"/>
      <c r="I31" s="192"/>
      <c r="J31" s="193"/>
      <c r="K31" s="192"/>
      <c r="L31" s="192"/>
      <c r="M31" s="192">
        <v>7</v>
      </c>
      <c r="N31" s="192"/>
      <c r="O31" s="192"/>
      <c r="P31" s="192"/>
      <c r="Q31" s="192"/>
      <c r="R31" s="192"/>
      <c r="S31" s="192">
        <v>5</v>
      </c>
      <c r="T31" s="192"/>
      <c r="U31" s="192"/>
      <c r="V31" s="192"/>
      <c r="W31" s="192">
        <v>1</v>
      </c>
      <c r="X31" s="194">
        <f t="shared" si="0"/>
        <v>13</v>
      </c>
    </row>
    <row r="32" spans="2:24" ht="12.75">
      <c r="B32" s="167" t="s">
        <v>20</v>
      </c>
      <c r="C32" s="191">
        <v>8</v>
      </c>
      <c r="D32" s="192">
        <v>10</v>
      </c>
      <c r="E32" s="193">
        <v>1</v>
      </c>
      <c r="F32" s="191">
        <v>2</v>
      </c>
      <c r="G32" s="192">
        <v>6</v>
      </c>
      <c r="H32" s="192">
        <v>5</v>
      </c>
      <c r="I32" s="192">
        <v>19</v>
      </c>
      <c r="J32" s="193">
        <v>7</v>
      </c>
      <c r="K32" s="192">
        <v>10</v>
      </c>
      <c r="L32" s="192">
        <v>5</v>
      </c>
      <c r="M32" s="192">
        <v>38</v>
      </c>
      <c r="N32" s="192">
        <v>9</v>
      </c>
      <c r="O32" s="192">
        <v>10</v>
      </c>
      <c r="P32" s="192">
        <v>12</v>
      </c>
      <c r="Q32" s="192">
        <v>15</v>
      </c>
      <c r="R32" s="192">
        <v>17</v>
      </c>
      <c r="S32" s="192">
        <v>27</v>
      </c>
      <c r="T32" s="192"/>
      <c r="U32" s="192">
        <v>6</v>
      </c>
      <c r="V32" s="192">
        <v>26</v>
      </c>
      <c r="W32" s="192">
        <v>7</v>
      </c>
      <c r="X32" s="194">
        <f t="shared" si="0"/>
        <v>240</v>
      </c>
    </row>
    <row r="33" spans="2:24" ht="12.75">
      <c r="B33" s="167" t="s">
        <v>150</v>
      </c>
      <c r="C33" s="191"/>
      <c r="D33" s="192"/>
      <c r="E33" s="193"/>
      <c r="F33" s="191"/>
      <c r="G33" s="192"/>
      <c r="H33" s="192"/>
      <c r="I33" s="192"/>
      <c r="J33" s="193"/>
      <c r="K33" s="192"/>
      <c r="L33" s="192">
        <v>1</v>
      </c>
      <c r="M33" s="192">
        <v>2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4">
        <f t="shared" si="0"/>
        <v>3</v>
      </c>
    </row>
    <row r="34" spans="2:24" ht="12.75">
      <c r="B34" s="167" t="s">
        <v>79</v>
      </c>
      <c r="C34" s="191"/>
      <c r="D34" s="192"/>
      <c r="E34" s="193">
        <v>2</v>
      </c>
      <c r="F34" s="191"/>
      <c r="G34" s="192"/>
      <c r="H34" s="192"/>
      <c r="I34" s="192"/>
      <c r="J34" s="193"/>
      <c r="K34" s="192"/>
      <c r="L34" s="192"/>
      <c r="M34" s="192"/>
      <c r="N34" s="192"/>
      <c r="O34" s="192"/>
      <c r="P34" s="192"/>
      <c r="Q34" s="192"/>
      <c r="R34" s="192"/>
      <c r="S34" s="192">
        <v>1</v>
      </c>
      <c r="T34" s="192"/>
      <c r="U34" s="192"/>
      <c r="V34" s="192"/>
      <c r="W34" s="192"/>
      <c r="X34" s="194">
        <f t="shared" si="0"/>
        <v>3</v>
      </c>
    </row>
    <row r="35" spans="2:24" ht="12.75">
      <c r="B35" s="167" t="s">
        <v>51</v>
      </c>
      <c r="C35" s="191"/>
      <c r="D35" s="192"/>
      <c r="E35" s="193"/>
      <c r="F35" s="191"/>
      <c r="G35" s="192"/>
      <c r="H35" s="192"/>
      <c r="I35" s="192">
        <v>2</v>
      </c>
      <c r="J35" s="193">
        <v>1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4">
        <f t="shared" si="0"/>
        <v>3</v>
      </c>
    </row>
    <row r="36" spans="2:24" ht="12.75">
      <c r="B36" s="167" t="s">
        <v>29</v>
      </c>
      <c r="C36" s="191"/>
      <c r="D36" s="192"/>
      <c r="E36" s="193"/>
      <c r="F36" s="191"/>
      <c r="G36" s="192"/>
      <c r="H36" s="192"/>
      <c r="I36" s="192"/>
      <c r="J36" s="193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4">
        <f t="shared" si="0"/>
        <v>0</v>
      </c>
    </row>
    <row r="37" spans="2:24" ht="12.75">
      <c r="B37" s="167" t="s">
        <v>55</v>
      </c>
      <c r="C37" s="191"/>
      <c r="D37" s="192"/>
      <c r="E37" s="193"/>
      <c r="F37" s="191"/>
      <c r="G37" s="192"/>
      <c r="H37" s="192"/>
      <c r="I37" s="192"/>
      <c r="J37" s="193"/>
      <c r="K37" s="192"/>
      <c r="L37" s="192"/>
      <c r="M37" s="192"/>
      <c r="N37" s="192"/>
      <c r="O37" s="192"/>
      <c r="P37" s="192"/>
      <c r="Q37" s="192"/>
      <c r="R37" s="192"/>
      <c r="S37" s="192">
        <v>3</v>
      </c>
      <c r="T37" s="192"/>
      <c r="U37" s="192">
        <v>1</v>
      </c>
      <c r="V37" s="192"/>
      <c r="W37" s="192"/>
      <c r="X37" s="194">
        <f t="shared" si="0"/>
        <v>4</v>
      </c>
    </row>
    <row r="38" spans="2:24" ht="12.75">
      <c r="B38" s="167" t="s">
        <v>45</v>
      </c>
      <c r="C38" s="191"/>
      <c r="D38" s="192">
        <v>1</v>
      </c>
      <c r="E38" s="193">
        <v>1</v>
      </c>
      <c r="F38" s="191"/>
      <c r="G38" s="192">
        <v>5</v>
      </c>
      <c r="H38" s="192">
        <v>4</v>
      </c>
      <c r="I38" s="192"/>
      <c r="J38" s="193">
        <v>3</v>
      </c>
      <c r="K38" s="192">
        <v>1</v>
      </c>
      <c r="L38" s="192"/>
      <c r="M38" s="192">
        <v>3</v>
      </c>
      <c r="N38" s="192"/>
      <c r="O38" s="192">
        <v>1</v>
      </c>
      <c r="P38" s="192"/>
      <c r="Q38" s="192">
        <v>2</v>
      </c>
      <c r="R38" s="192">
        <v>1</v>
      </c>
      <c r="S38" s="192">
        <v>6</v>
      </c>
      <c r="T38" s="192"/>
      <c r="U38" s="192"/>
      <c r="V38" s="192">
        <v>3</v>
      </c>
      <c r="W38" s="192"/>
      <c r="X38" s="194">
        <f t="shared" si="0"/>
        <v>31</v>
      </c>
    </row>
    <row r="39" spans="2:24" ht="12.75">
      <c r="B39" s="167" t="s">
        <v>80</v>
      </c>
      <c r="C39" s="191"/>
      <c r="D39" s="192">
        <v>8</v>
      </c>
      <c r="E39" s="193">
        <v>2</v>
      </c>
      <c r="F39" s="191">
        <v>5</v>
      </c>
      <c r="G39" s="192">
        <v>3</v>
      </c>
      <c r="H39" s="192">
        <v>2</v>
      </c>
      <c r="I39" s="192">
        <v>13</v>
      </c>
      <c r="J39" s="193">
        <v>6</v>
      </c>
      <c r="K39" s="192">
        <v>4</v>
      </c>
      <c r="L39" s="192">
        <v>2</v>
      </c>
      <c r="M39" s="192">
        <v>5</v>
      </c>
      <c r="N39" s="192">
        <v>1</v>
      </c>
      <c r="O39" s="192"/>
      <c r="P39" s="192"/>
      <c r="Q39" s="192">
        <v>2</v>
      </c>
      <c r="R39" s="192">
        <v>11</v>
      </c>
      <c r="S39" s="192">
        <v>9</v>
      </c>
      <c r="T39" s="192"/>
      <c r="U39" s="192">
        <v>10</v>
      </c>
      <c r="V39" s="192">
        <v>4</v>
      </c>
      <c r="W39" s="192"/>
      <c r="X39" s="194">
        <f t="shared" si="0"/>
        <v>87</v>
      </c>
    </row>
    <row r="40" spans="2:24" ht="12.75">
      <c r="B40" s="167" t="s">
        <v>21</v>
      </c>
      <c r="C40" s="191">
        <v>1</v>
      </c>
      <c r="D40" s="192">
        <v>3</v>
      </c>
      <c r="E40" s="193">
        <v>1</v>
      </c>
      <c r="F40" s="191">
        <v>1</v>
      </c>
      <c r="G40" s="192">
        <v>3</v>
      </c>
      <c r="H40" s="192">
        <v>5</v>
      </c>
      <c r="I40" s="192">
        <v>1</v>
      </c>
      <c r="J40" s="193"/>
      <c r="K40" s="192">
        <v>1</v>
      </c>
      <c r="L40" s="192"/>
      <c r="M40" s="192">
        <v>3</v>
      </c>
      <c r="N40" s="192">
        <v>1</v>
      </c>
      <c r="O40" s="192">
        <v>1</v>
      </c>
      <c r="P40" s="192">
        <v>2</v>
      </c>
      <c r="Q40" s="192">
        <v>2</v>
      </c>
      <c r="R40" s="192">
        <v>1</v>
      </c>
      <c r="S40" s="192">
        <v>6</v>
      </c>
      <c r="T40" s="192"/>
      <c r="U40" s="192"/>
      <c r="V40" s="192">
        <v>3</v>
      </c>
      <c r="W40" s="192">
        <v>4</v>
      </c>
      <c r="X40" s="194">
        <f t="shared" si="0"/>
        <v>39</v>
      </c>
    </row>
    <row r="41" spans="2:24" ht="12.75">
      <c r="B41" s="167" t="s">
        <v>122</v>
      </c>
      <c r="C41" s="191">
        <v>1</v>
      </c>
      <c r="D41" s="192">
        <v>1</v>
      </c>
      <c r="E41" s="193"/>
      <c r="F41" s="191">
        <v>1</v>
      </c>
      <c r="G41" s="192"/>
      <c r="H41" s="192">
        <v>4</v>
      </c>
      <c r="I41" s="192"/>
      <c r="J41" s="193">
        <v>5</v>
      </c>
      <c r="K41" s="192">
        <v>1</v>
      </c>
      <c r="L41" s="192"/>
      <c r="M41" s="192">
        <v>1</v>
      </c>
      <c r="N41" s="192">
        <v>3</v>
      </c>
      <c r="O41" s="192">
        <v>2</v>
      </c>
      <c r="P41" s="192">
        <v>2</v>
      </c>
      <c r="Q41" s="192"/>
      <c r="R41" s="192">
        <v>3</v>
      </c>
      <c r="S41" s="192">
        <v>17</v>
      </c>
      <c r="T41" s="192"/>
      <c r="U41" s="192"/>
      <c r="V41" s="192">
        <v>4</v>
      </c>
      <c r="W41" s="192"/>
      <c r="X41" s="194">
        <f t="shared" si="0"/>
        <v>45</v>
      </c>
    </row>
    <row r="42" spans="2:24" ht="12.75">
      <c r="B42" s="167" t="s">
        <v>34</v>
      </c>
      <c r="C42" s="191"/>
      <c r="D42" s="192"/>
      <c r="E42" s="193">
        <v>3</v>
      </c>
      <c r="F42" s="191">
        <v>1</v>
      </c>
      <c r="G42" s="192"/>
      <c r="H42" s="192"/>
      <c r="I42" s="192">
        <v>1</v>
      </c>
      <c r="J42" s="193">
        <v>5</v>
      </c>
      <c r="K42" s="192"/>
      <c r="L42" s="192">
        <v>3</v>
      </c>
      <c r="M42" s="192">
        <v>5</v>
      </c>
      <c r="N42" s="192"/>
      <c r="O42" s="192"/>
      <c r="P42" s="192"/>
      <c r="Q42" s="192"/>
      <c r="R42" s="192"/>
      <c r="S42" s="192">
        <v>1</v>
      </c>
      <c r="T42" s="192"/>
      <c r="U42" s="192"/>
      <c r="V42" s="192"/>
      <c r="W42" s="192">
        <v>1</v>
      </c>
      <c r="X42" s="194">
        <f t="shared" si="0"/>
        <v>20</v>
      </c>
    </row>
    <row r="43" spans="2:24" ht="12.75">
      <c r="B43" s="167" t="s">
        <v>119</v>
      </c>
      <c r="C43" s="191">
        <v>20</v>
      </c>
      <c r="D43" s="192">
        <v>14</v>
      </c>
      <c r="E43" s="193">
        <v>23</v>
      </c>
      <c r="F43" s="191">
        <v>26</v>
      </c>
      <c r="G43" s="192">
        <v>29</v>
      </c>
      <c r="H43" s="192">
        <v>37</v>
      </c>
      <c r="I43" s="192">
        <v>79</v>
      </c>
      <c r="J43" s="193">
        <v>12</v>
      </c>
      <c r="K43" s="192">
        <v>36</v>
      </c>
      <c r="L43" s="192">
        <v>76</v>
      </c>
      <c r="M43" s="192">
        <v>46</v>
      </c>
      <c r="N43" s="192">
        <v>39</v>
      </c>
      <c r="O43" s="192">
        <v>24</v>
      </c>
      <c r="P43" s="192">
        <v>25</v>
      </c>
      <c r="Q43" s="192">
        <v>45</v>
      </c>
      <c r="R43" s="192">
        <v>34</v>
      </c>
      <c r="S43" s="192">
        <v>14</v>
      </c>
      <c r="T43" s="192">
        <v>2</v>
      </c>
      <c r="U43" s="192">
        <v>16</v>
      </c>
      <c r="V43" s="192">
        <v>4</v>
      </c>
      <c r="W43" s="192">
        <v>7</v>
      </c>
      <c r="X43" s="194">
        <f t="shared" si="0"/>
        <v>608</v>
      </c>
    </row>
    <row r="44" spans="2:24" ht="12.75">
      <c r="B44" s="167" t="s">
        <v>25</v>
      </c>
      <c r="C44" s="191">
        <v>2</v>
      </c>
      <c r="D44" s="192"/>
      <c r="E44" s="193">
        <v>5</v>
      </c>
      <c r="F44" s="191">
        <v>2</v>
      </c>
      <c r="G44" s="192">
        <v>7</v>
      </c>
      <c r="H44" s="192">
        <v>1</v>
      </c>
      <c r="I44" s="192">
        <v>10</v>
      </c>
      <c r="J44" s="193"/>
      <c r="K44" s="192"/>
      <c r="L44" s="192">
        <v>3</v>
      </c>
      <c r="M44" s="192">
        <v>15</v>
      </c>
      <c r="N44" s="192">
        <v>4</v>
      </c>
      <c r="O44" s="192"/>
      <c r="P44" s="192">
        <v>2</v>
      </c>
      <c r="Q44" s="192">
        <v>14</v>
      </c>
      <c r="R44" s="192">
        <v>1</v>
      </c>
      <c r="S44" s="192">
        <v>19</v>
      </c>
      <c r="T44" s="192"/>
      <c r="U44" s="192">
        <v>7</v>
      </c>
      <c r="V44" s="192">
        <v>8</v>
      </c>
      <c r="W44" s="192">
        <v>1</v>
      </c>
      <c r="X44" s="194">
        <f t="shared" si="0"/>
        <v>101</v>
      </c>
    </row>
    <row r="45" spans="2:24" ht="12.75">
      <c r="B45" s="167" t="s">
        <v>177</v>
      </c>
      <c r="C45" s="191"/>
      <c r="D45" s="192"/>
      <c r="E45" s="193"/>
      <c r="F45" s="191"/>
      <c r="G45" s="192"/>
      <c r="H45" s="192"/>
      <c r="I45" s="192"/>
      <c r="J45" s="193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>
        <v>1</v>
      </c>
      <c r="W45" s="192"/>
      <c r="X45" s="194">
        <f t="shared" si="0"/>
        <v>1</v>
      </c>
    </row>
    <row r="46" spans="2:24" ht="12.75">
      <c r="B46" s="167" t="s">
        <v>47</v>
      </c>
      <c r="C46" s="191"/>
      <c r="D46" s="192"/>
      <c r="E46" s="193"/>
      <c r="F46" s="191"/>
      <c r="G46" s="192"/>
      <c r="H46" s="192"/>
      <c r="I46" s="192"/>
      <c r="J46" s="193"/>
      <c r="K46" s="192"/>
      <c r="L46" s="192">
        <v>1</v>
      </c>
      <c r="M46" s="192">
        <v>3</v>
      </c>
      <c r="N46" s="192"/>
      <c r="O46" s="192"/>
      <c r="P46" s="192">
        <v>1</v>
      </c>
      <c r="Q46" s="192">
        <v>1</v>
      </c>
      <c r="R46" s="192"/>
      <c r="S46" s="192"/>
      <c r="T46" s="192"/>
      <c r="U46" s="192"/>
      <c r="V46" s="192"/>
      <c r="W46" s="192">
        <v>1</v>
      </c>
      <c r="X46" s="194">
        <f t="shared" si="0"/>
        <v>7</v>
      </c>
    </row>
    <row r="47" spans="2:24" ht="12.75">
      <c r="B47" s="167" t="s">
        <v>27</v>
      </c>
      <c r="C47" s="191"/>
      <c r="D47" s="192"/>
      <c r="E47" s="193"/>
      <c r="F47" s="191"/>
      <c r="G47" s="192"/>
      <c r="H47" s="192">
        <v>4</v>
      </c>
      <c r="I47" s="192"/>
      <c r="J47" s="193">
        <v>2</v>
      </c>
      <c r="K47" s="192"/>
      <c r="L47" s="192"/>
      <c r="M47" s="192">
        <v>3</v>
      </c>
      <c r="N47" s="192"/>
      <c r="O47" s="192"/>
      <c r="P47" s="192"/>
      <c r="Q47" s="192">
        <v>1</v>
      </c>
      <c r="R47" s="192"/>
      <c r="S47" s="192">
        <v>2</v>
      </c>
      <c r="T47" s="192"/>
      <c r="U47" s="192"/>
      <c r="V47" s="192">
        <v>4</v>
      </c>
      <c r="W47" s="192">
        <v>1</v>
      </c>
      <c r="X47" s="194">
        <f t="shared" si="0"/>
        <v>17</v>
      </c>
    </row>
    <row r="48" spans="2:24" ht="12.75">
      <c r="B48" s="167" t="s">
        <v>44</v>
      </c>
      <c r="C48" s="191">
        <v>5</v>
      </c>
      <c r="D48" s="192">
        <v>9</v>
      </c>
      <c r="E48" s="193">
        <v>13</v>
      </c>
      <c r="F48" s="191">
        <v>4</v>
      </c>
      <c r="G48" s="192">
        <v>18</v>
      </c>
      <c r="H48" s="192">
        <v>16</v>
      </c>
      <c r="I48" s="192">
        <v>7</v>
      </c>
      <c r="J48" s="193">
        <v>1</v>
      </c>
      <c r="K48" s="192">
        <v>5</v>
      </c>
      <c r="L48" s="192">
        <v>3</v>
      </c>
      <c r="M48" s="192">
        <v>3</v>
      </c>
      <c r="N48" s="192">
        <v>21</v>
      </c>
      <c r="O48" s="192"/>
      <c r="P48" s="192">
        <v>11</v>
      </c>
      <c r="Q48" s="192">
        <v>2</v>
      </c>
      <c r="R48" s="192">
        <v>10</v>
      </c>
      <c r="S48" s="192">
        <v>2</v>
      </c>
      <c r="T48" s="192"/>
      <c r="U48" s="192"/>
      <c r="V48" s="192">
        <v>2</v>
      </c>
      <c r="W48" s="192"/>
      <c r="X48" s="194">
        <f t="shared" si="0"/>
        <v>132</v>
      </c>
    </row>
    <row r="49" spans="2:24" ht="12.75">
      <c r="B49" s="182"/>
      <c r="C49" s="195"/>
      <c r="D49" s="196"/>
      <c r="E49" s="197"/>
      <c r="F49" s="195"/>
      <c r="G49" s="196"/>
      <c r="H49" s="196"/>
      <c r="I49" s="196"/>
      <c r="J49" s="197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8"/>
    </row>
    <row r="50" spans="2:24" ht="12.75">
      <c r="B50" s="183" t="s">
        <v>130</v>
      </c>
      <c r="C50" s="199">
        <f aca="true" t="shared" si="1" ref="C50:X50">SUM(C10:C48)</f>
        <v>1206</v>
      </c>
      <c r="D50" s="200">
        <f t="shared" si="1"/>
        <v>1194</v>
      </c>
      <c r="E50" s="200">
        <f t="shared" si="1"/>
        <v>1634</v>
      </c>
      <c r="F50" s="199">
        <f t="shared" si="1"/>
        <v>1044</v>
      </c>
      <c r="G50" s="200">
        <f t="shared" si="1"/>
        <v>1803</v>
      </c>
      <c r="H50" s="200">
        <f t="shared" si="1"/>
        <v>2166</v>
      </c>
      <c r="I50" s="200">
        <f t="shared" si="1"/>
        <v>2137</v>
      </c>
      <c r="J50" s="201">
        <f t="shared" si="1"/>
        <v>2331</v>
      </c>
      <c r="K50" s="200">
        <f t="shared" si="1"/>
        <v>1415</v>
      </c>
      <c r="L50" s="200">
        <f t="shared" si="1"/>
        <v>2012</v>
      </c>
      <c r="M50" s="200">
        <f t="shared" si="1"/>
        <v>1671</v>
      </c>
      <c r="N50" s="200">
        <f t="shared" si="1"/>
        <v>1589</v>
      </c>
      <c r="O50" s="200">
        <f t="shared" si="1"/>
        <v>1136</v>
      </c>
      <c r="P50" s="200">
        <f t="shared" si="1"/>
        <v>1826</v>
      </c>
      <c r="Q50" s="200">
        <f t="shared" si="1"/>
        <v>1121</v>
      </c>
      <c r="R50" s="200">
        <f t="shared" si="1"/>
        <v>2252</v>
      </c>
      <c r="S50" s="200">
        <f t="shared" si="1"/>
        <v>1634</v>
      </c>
      <c r="T50" s="200">
        <f t="shared" si="1"/>
        <v>867</v>
      </c>
      <c r="U50" s="200">
        <f t="shared" si="1"/>
        <v>1306</v>
      </c>
      <c r="V50" s="200">
        <f t="shared" si="1"/>
        <v>1749</v>
      </c>
      <c r="W50" s="200">
        <f t="shared" si="1"/>
        <v>1009</v>
      </c>
      <c r="X50" s="202">
        <f t="shared" si="1"/>
        <v>33102</v>
      </c>
    </row>
    <row r="51" spans="2:24" ht="12.75">
      <c r="B51" s="182"/>
      <c r="C51" s="195"/>
      <c r="D51" s="196"/>
      <c r="E51" s="197"/>
      <c r="F51" s="195"/>
      <c r="G51" s="196"/>
      <c r="H51" s="196"/>
      <c r="I51" s="196"/>
      <c r="J51" s="197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8"/>
    </row>
    <row r="52" spans="2:24" ht="12.75">
      <c r="B52" s="167" t="s">
        <v>123</v>
      </c>
      <c r="C52" s="191"/>
      <c r="D52" s="192"/>
      <c r="E52" s="193"/>
      <c r="F52" s="191"/>
      <c r="G52" s="192"/>
      <c r="H52" s="192"/>
      <c r="I52" s="192"/>
      <c r="J52" s="193">
        <v>1</v>
      </c>
      <c r="K52" s="192"/>
      <c r="L52" s="192">
        <v>1</v>
      </c>
      <c r="M52" s="192">
        <v>5</v>
      </c>
      <c r="N52" s="192">
        <v>1</v>
      </c>
      <c r="O52" s="203">
        <v>1</v>
      </c>
      <c r="P52" s="192">
        <v>5</v>
      </c>
      <c r="Q52" s="192">
        <v>1</v>
      </c>
      <c r="R52" s="192">
        <v>1</v>
      </c>
      <c r="S52" s="192">
        <v>6</v>
      </c>
      <c r="T52" s="192"/>
      <c r="U52" s="192"/>
      <c r="V52" s="192">
        <v>4</v>
      </c>
      <c r="W52" s="192"/>
      <c r="X52" s="194">
        <f aca="true" t="shared" si="2" ref="X52:X72">SUM(C52:W52)</f>
        <v>26</v>
      </c>
    </row>
    <row r="53" spans="2:24" ht="12.75">
      <c r="B53" s="167" t="s">
        <v>154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/>
      <c r="M53" s="192"/>
      <c r="N53" s="192"/>
      <c r="O53" s="204"/>
      <c r="P53" s="192"/>
      <c r="Q53" s="192"/>
      <c r="R53" s="192"/>
      <c r="S53" s="192"/>
      <c r="T53" s="192"/>
      <c r="U53" s="192"/>
      <c r="V53" s="192"/>
      <c r="W53" s="192"/>
      <c r="X53" s="194">
        <f t="shared" si="2"/>
        <v>0</v>
      </c>
    </row>
    <row r="54" spans="2:24" ht="12.75">
      <c r="B54" s="167" t="s">
        <v>163</v>
      </c>
      <c r="C54" s="191"/>
      <c r="D54" s="192"/>
      <c r="E54" s="193"/>
      <c r="F54" s="191"/>
      <c r="G54" s="192"/>
      <c r="H54" s="192"/>
      <c r="I54" s="192"/>
      <c r="J54" s="193"/>
      <c r="K54" s="192"/>
      <c r="L54" s="192">
        <v>1</v>
      </c>
      <c r="M54" s="192"/>
      <c r="N54" s="192"/>
      <c r="O54" s="204"/>
      <c r="P54" s="192"/>
      <c r="Q54" s="192"/>
      <c r="R54" s="192"/>
      <c r="S54" s="192">
        <v>1</v>
      </c>
      <c r="T54" s="192"/>
      <c r="U54" s="192"/>
      <c r="V54" s="192"/>
      <c r="W54" s="192"/>
      <c r="X54" s="194">
        <f t="shared" si="2"/>
        <v>2</v>
      </c>
    </row>
    <row r="55" spans="2:24" ht="12.75">
      <c r="B55" s="167" t="s">
        <v>110</v>
      </c>
      <c r="C55" s="191"/>
      <c r="D55" s="192">
        <v>2</v>
      </c>
      <c r="E55" s="193"/>
      <c r="F55" s="191"/>
      <c r="G55" s="192"/>
      <c r="H55" s="192"/>
      <c r="I55" s="192"/>
      <c r="J55" s="193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4">
        <f t="shared" si="2"/>
        <v>2</v>
      </c>
    </row>
    <row r="56" spans="2:24" ht="12.75">
      <c r="B56" s="167" t="s">
        <v>149</v>
      </c>
      <c r="C56" s="191"/>
      <c r="D56" s="192"/>
      <c r="E56" s="193"/>
      <c r="F56" s="191"/>
      <c r="G56" s="192">
        <v>1</v>
      </c>
      <c r="H56" s="192"/>
      <c r="I56" s="192"/>
      <c r="J56" s="193"/>
      <c r="K56" s="192"/>
      <c r="L56" s="192"/>
      <c r="M56" s="192"/>
      <c r="N56" s="192"/>
      <c r="O56" s="192"/>
      <c r="P56" s="192"/>
      <c r="Q56" s="192">
        <v>1</v>
      </c>
      <c r="R56" s="192"/>
      <c r="S56" s="192"/>
      <c r="T56" s="192"/>
      <c r="U56" s="192"/>
      <c r="V56" s="192"/>
      <c r="W56" s="192"/>
      <c r="X56" s="194">
        <f t="shared" si="2"/>
        <v>2</v>
      </c>
    </row>
    <row r="57" spans="2:24" ht="12.75">
      <c r="B57" s="167" t="s">
        <v>136</v>
      </c>
      <c r="C57" s="191"/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4">
        <f t="shared" si="2"/>
        <v>0</v>
      </c>
    </row>
    <row r="58" spans="2:24" ht="12.75">
      <c r="B58" s="167" t="s">
        <v>77</v>
      </c>
      <c r="C58" s="191">
        <v>1</v>
      </c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4">
        <f t="shared" si="2"/>
        <v>1</v>
      </c>
    </row>
    <row r="59" spans="2:24" ht="12.75">
      <c r="B59" s="167" t="s">
        <v>56</v>
      </c>
      <c r="C59" s="191"/>
      <c r="D59" s="192"/>
      <c r="E59" s="193"/>
      <c r="F59" s="191"/>
      <c r="G59" s="192"/>
      <c r="H59" s="192"/>
      <c r="I59" s="192"/>
      <c r="J59" s="193"/>
      <c r="K59" s="192"/>
      <c r="L59" s="192"/>
      <c r="M59" s="192"/>
      <c r="N59" s="192"/>
      <c r="O59" s="192"/>
      <c r="P59" s="192"/>
      <c r="Q59" s="192"/>
      <c r="R59" s="192"/>
      <c r="S59" s="192">
        <v>1</v>
      </c>
      <c r="T59" s="192"/>
      <c r="U59" s="192"/>
      <c r="V59" s="192"/>
      <c r="W59" s="192"/>
      <c r="X59" s="194">
        <f t="shared" si="2"/>
        <v>1</v>
      </c>
    </row>
    <row r="60" spans="2:24" ht="12.75">
      <c r="B60" s="167" t="s">
        <v>139</v>
      </c>
      <c r="C60" s="191"/>
      <c r="D60" s="192"/>
      <c r="E60" s="193"/>
      <c r="F60" s="191"/>
      <c r="G60" s="192"/>
      <c r="H60" s="192"/>
      <c r="I60" s="192"/>
      <c r="J60" s="193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4">
        <f t="shared" si="2"/>
        <v>0</v>
      </c>
    </row>
    <row r="61" spans="2:24" ht="12.75">
      <c r="B61" s="167" t="s">
        <v>155</v>
      </c>
      <c r="C61" s="191"/>
      <c r="D61" s="192"/>
      <c r="E61" s="193"/>
      <c r="F61" s="191"/>
      <c r="G61" s="192">
        <v>1</v>
      </c>
      <c r="H61" s="192"/>
      <c r="I61" s="192"/>
      <c r="J61" s="193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4">
        <f t="shared" si="2"/>
        <v>1</v>
      </c>
    </row>
    <row r="62" spans="2:24" ht="12.75">
      <c r="B62" s="167" t="s">
        <v>68</v>
      </c>
      <c r="C62" s="191"/>
      <c r="D62" s="192"/>
      <c r="E62" s="193"/>
      <c r="F62" s="191"/>
      <c r="G62" s="192"/>
      <c r="H62" s="192">
        <v>3</v>
      </c>
      <c r="I62" s="192">
        <v>1</v>
      </c>
      <c r="J62" s="193"/>
      <c r="K62" s="192"/>
      <c r="L62" s="192"/>
      <c r="M62" s="192"/>
      <c r="N62" s="192"/>
      <c r="O62" s="192">
        <v>2</v>
      </c>
      <c r="P62" s="192"/>
      <c r="Q62" s="192"/>
      <c r="R62" s="192"/>
      <c r="S62" s="192"/>
      <c r="T62" s="192"/>
      <c r="U62" s="192"/>
      <c r="V62" s="192"/>
      <c r="W62" s="192"/>
      <c r="X62" s="194">
        <f t="shared" si="2"/>
        <v>6</v>
      </c>
    </row>
    <row r="63" spans="2:24" ht="12.75">
      <c r="B63" s="167" t="s">
        <v>66</v>
      </c>
      <c r="C63" s="191"/>
      <c r="D63" s="192"/>
      <c r="E63" s="193"/>
      <c r="F63" s="191"/>
      <c r="G63" s="192"/>
      <c r="H63" s="192"/>
      <c r="I63" s="192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4">
        <f t="shared" si="2"/>
        <v>0</v>
      </c>
    </row>
    <row r="64" spans="2:24" ht="12.75">
      <c r="B64" s="167" t="s">
        <v>129</v>
      </c>
      <c r="C64" s="191"/>
      <c r="D64" s="192"/>
      <c r="E64" s="193">
        <v>1</v>
      </c>
      <c r="F64" s="191">
        <v>6</v>
      </c>
      <c r="G64" s="192"/>
      <c r="H64" s="192"/>
      <c r="I64" s="205"/>
      <c r="J64" s="193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4">
        <f t="shared" si="2"/>
        <v>7</v>
      </c>
    </row>
    <row r="65" spans="2:24" ht="12.75">
      <c r="B65" s="167" t="s">
        <v>19</v>
      </c>
      <c r="C65" s="191">
        <v>116</v>
      </c>
      <c r="D65" s="192">
        <v>125</v>
      </c>
      <c r="E65" s="193">
        <v>73</v>
      </c>
      <c r="F65" s="191">
        <v>214</v>
      </c>
      <c r="G65" s="192">
        <v>353</v>
      </c>
      <c r="H65" s="192">
        <v>408</v>
      </c>
      <c r="I65" s="192">
        <v>124</v>
      </c>
      <c r="J65" s="193">
        <v>22</v>
      </c>
      <c r="K65" s="192">
        <v>83</v>
      </c>
      <c r="L65" s="192">
        <v>151</v>
      </c>
      <c r="M65" s="192">
        <v>177</v>
      </c>
      <c r="N65" s="192">
        <v>60</v>
      </c>
      <c r="O65" s="192">
        <v>63</v>
      </c>
      <c r="P65" s="192">
        <v>128</v>
      </c>
      <c r="Q65" s="192">
        <v>54</v>
      </c>
      <c r="R65" s="192">
        <v>32</v>
      </c>
      <c r="S65" s="192">
        <v>116</v>
      </c>
      <c r="U65" s="192">
        <v>11</v>
      </c>
      <c r="V65" s="192">
        <v>30</v>
      </c>
      <c r="W65" s="192">
        <v>55</v>
      </c>
      <c r="X65" s="194">
        <f t="shared" si="2"/>
        <v>2395</v>
      </c>
    </row>
    <row r="66" spans="2:24" ht="12.75">
      <c r="B66" s="167" t="s">
        <v>124</v>
      </c>
      <c r="C66" s="191"/>
      <c r="D66" s="192"/>
      <c r="E66" s="193"/>
      <c r="F66" s="191"/>
      <c r="G66" s="192"/>
      <c r="H66" s="192"/>
      <c r="I66" s="192"/>
      <c r="J66" s="193"/>
      <c r="K66" s="192"/>
      <c r="L66" s="192"/>
      <c r="M66" s="192"/>
      <c r="N66" s="192"/>
      <c r="O66" s="192"/>
      <c r="P66" s="192"/>
      <c r="Q66" s="192"/>
      <c r="R66" s="192"/>
      <c r="S66" s="192"/>
      <c r="U66" s="192"/>
      <c r="V66" s="192"/>
      <c r="W66" s="192"/>
      <c r="X66" s="194">
        <f t="shared" si="2"/>
        <v>0</v>
      </c>
    </row>
    <row r="67" spans="2:24" ht="12.75">
      <c r="B67" s="167" t="s">
        <v>181</v>
      </c>
      <c r="C67" s="191"/>
      <c r="D67" s="192"/>
      <c r="E67" s="193"/>
      <c r="F67" s="191"/>
      <c r="G67" s="192"/>
      <c r="H67" s="192"/>
      <c r="I67" s="192"/>
      <c r="J67" s="193"/>
      <c r="K67" s="192"/>
      <c r="L67" s="192"/>
      <c r="M67" s="192"/>
      <c r="N67" s="192"/>
      <c r="O67" s="192"/>
      <c r="P67" s="192"/>
      <c r="Q67" s="192"/>
      <c r="R67" s="192"/>
      <c r="S67" s="192">
        <v>1</v>
      </c>
      <c r="U67" s="192"/>
      <c r="V67" s="192"/>
      <c r="W67" s="192"/>
      <c r="X67" s="194">
        <f t="shared" si="2"/>
        <v>1</v>
      </c>
    </row>
    <row r="68" spans="2:24" ht="12.75">
      <c r="B68" s="167" t="s">
        <v>64</v>
      </c>
      <c r="C68" s="191"/>
      <c r="D68" s="192"/>
      <c r="E68" s="193">
        <v>1</v>
      </c>
      <c r="F68" s="191"/>
      <c r="G68" s="192"/>
      <c r="H68" s="192">
        <v>1</v>
      </c>
      <c r="I68" s="192"/>
      <c r="J68" s="193"/>
      <c r="K68" s="192"/>
      <c r="L68" s="192"/>
      <c r="M68" s="192">
        <v>6</v>
      </c>
      <c r="N68" s="192">
        <v>2</v>
      </c>
      <c r="O68" s="192"/>
      <c r="P68" s="192"/>
      <c r="Q68" s="192"/>
      <c r="R68" s="192">
        <v>1</v>
      </c>
      <c r="S68" s="192">
        <v>1</v>
      </c>
      <c r="U68" s="192"/>
      <c r="V68" s="192"/>
      <c r="W68" s="192"/>
      <c r="X68" s="194">
        <f t="shared" si="2"/>
        <v>12</v>
      </c>
    </row>
    <row r="69" spans="2:24" ht="12.75">
      <c r="B69" s="167" t="s">
        <v>157</v>
      </c>
      <c r="C69" s="191"/>
      <c r="D69" s="192"/>
      <c r="E69" s="193"/>
      <c r="F69" s="191"/>
      <c r="G69" s="192"/>
      <c r="H69" s="192"/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U69" s="192"/>
      <c r="V69" s="192"/>
      <c r="W69" s="192"/>
      <c r="X69" s="194">
        <f t="shared" si="2"/>
        <v>0</v>
      </c>
    </row>
    <row r="70" spans="2:24" ht="12.75">
      <c r="B70" s="167" t="s">
        <v>156</v>
      </c>
      <c r="C70" s="191"/>
      <c r="D70" s="192"/>
      <c r="E70" s="193"/>
      <c r="F70" s="191"/>
      <c r="G70" s="192"/>
      <c r="H70" s="192"/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U70" s="192"/>
      <c r="V70" s="192"/>
      <c r="W70" s="192"/>
      <c r="X70" s="194">
        <f t="shared" si="2"/>
        <v>0</v>
      </c>
    </row>
    <row r="71" spans="2:24" ht="12.75">
      <c r="B71" s="167" t="s">
        <v>26</v>
      </c>
      <c r="C71" s="191">
        <v>1</v>
      </c>
      <c r="D71" s="192">
        <v>5</v>
      </c>
      <c r="E71" s="193"/>
      <c r="F71" s="191">
        <v>4</v>
      </c>
      <c r="G71" s="192"/>
      <c r="H71" s="192">
        <v>1</v>
      </c>
      <c r="I71" s="192"/>
      <c r="J71" s="193"/>
      <c r="K71" s="192"/>
      <c r="L71" s="192"/>
      <c r="M71" s="192"/>
      <c r="N71" s="192"/>
      <c r="O71" s="192"/>
      <c r="P71" s="192"/>
      <c r="Q71" s="192"/>
      <c r="R71" s="192"/>
      <c r="S71" s="192"/>
      <c r="U71" s="192"/>
      <c r="V71" s="192"/>
      <c r="W71" s="192"/>
      <c r="X71" s="194">
        <f t="shared" si="2"/>
        <v>11</v>
      </c>
    </row>
    <row r="72" spans="2:24" ht="12.75">
      <c r="B72" s="167" t="s">
        <v>125</v>
      </c>
      <c r="C72" s="191"/>
      <c r="D72" s="192"/>
      <c r="E72" s="193"/>
      <c r="F72" s="191"/>
      <c r="G72" s="192"/>
      <c r="H72" s="192"/>
      <c r="I72" s="192"/>
      <c r="J72" s="193"/>
      <c r="K72" s="192"/>
      <c r="L72" s="192"/>
      <c r="M72" s="192"/>
      <c r="N72" s="192"/>
      <c r="O72" s="192"/>
      <c r="P72" s="192"/>
      <c r="Q72" s="192"/>
      <c r="R72" s="192"/>
      <c r="S72" s="192"/>
      <c r="U72" s="192">
        <v>1</v>
      </c>
      <c r="V72" s="192"/>
      <c r="W72" s="192"/>
      <c r="X72" s="194">
        <f t="shared" si="2"/>
        <v>1</v>
      </c>
    </row>
    <row r="73" spans="2:24" ht="12.75">
      <c r="B73" s="182"/>
      <c r="C73" s="195"/>
      <c r="D73" s="196"/>
      <c r="E73" s="197"/>
      <c r="F73" s="195"/>
      <c r="G73" s="196"/>
      <c r="H73" s="196"/>
      <c r="I73" s="196"/>
      <c r="J73" s="197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8"/>
    </row>
    <row r="74" spans="2:24" ht="12.75">
      <c r="B74" s="183" t="s">
        <v>131</v>
      </c>
      <c r="C74" s="199">
        <f aca="true" t="shared" si="3" ref="C74:X74">SUM(C52:C72)</f>
        <v>118</v>
      </c>
      <c r="D74" s="200">
        <f t="shared" si="3"/>
        <v>132</v>
      </c>
      <c r="E74" s="200">
        <f t="shared" si="3"/>
        <v>75</v>
      </c>
      <c r="F74" s="199">
        <f t="shared" si="3"/>
        <v>224</v>
      </c>
      <c r="G74" s="200">
        <f t="shared" si="3"/>
        <v>355</v>
      </c>
      <c r="H74" s="200">
        <f t="shared" si="3"/>
        <v>413</v>
      </c>
      <c r="I74" s="200">
        <f t="shared" si="3"/>
        <v>125</v>
      </c>
      <c r="J74" s="201">
        <f t="shared" si="3"/>
        <v>23</v>
      </c>
      <c r="K74" s="200">
        <f t="shared" si="3"/>
        <v>83</v>
      </c>
      <c r="L74" s="200">
        <f t="shared" si="3"/>
        <v>153</v>
      </c>
      <c r="M74" s="200">
        <f t="shared" si="3"/>
        <v>188</v>
      </c>
      <c r="N74" s="200">
        <f t="shared" si="3"/>
        <v>63</v>
      </c>
      <c r="O74" s="200">
        <f t="shared" si="3"/>
        <v>66</v>
      </c>
      <c r="P74" s="200">
        <f t="shared" si="3"/>
        <v>133</v>
      </c>
      <c r="Q74" s="200">
        <f t="shared" si="3"/>
        <v>56</v>
      </c>
      <c r="R74" s="200">
        <f t="shared" si="3"/>
        <v>34</v>
      </c>
      <c r="S74" s="200">
        <f>SUM(S52:S72)</f>
        <v>126</v>
      </c>
      <c r="T74" s="200">
        <f t="shared" si="3"/>
        <v>0</v>
      </c>
      <c r="U74" s="200">
        <f>SUM(U52:U72)</f>
        <v>12</v>
      </c>
      <c r="V74" s="200">
        <f t="shared" si="3"/>
        <v>34</v>
      </c>
      <c r="W74" s="200">
        <f t="shared" si="3"/>
        <v>55</v>
      </c>
      <c r="X74" s="202">
        <f t="shared" si="3"/>
        <v>2468</v>
      </c>
    </row>
    <row r="75" spans="2:24" ht="12.75">
      <c r="B75" s="182"/>
      <c r="C75" s="195"/>
      <c r="D75" s="196"/>
      <c r="E75" s="197"/>
      <c r="F75" s="195"/>
      <c r="G75" s="196"/>
      <c r="H75" s="196"/>
      <c r="I75" s="196"/>
      <c r="J75" s="197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8"/>
    </row>
    <row r="76" spans="2:24" ht="12.75">
      <c r="B76" s="167" t="s">
        <v>74</v>
      </c>
      <c r="C76" s="191"/>
      <c r="D76" s="192"/>
      <c r="E76" s="193"/>
      <c r="F76" s="191"/>
      <c r="G76" s="192"/>
      <c r="H76" s="192"/>
      <c r="I76" s="192"/>
      <c r="J76" s="193"/>
      <c r="K76" s="192"/>
      <c r="L76" s="192"/>
      <c r="M76" s="192"/>
      <c r="N76" s="192"/>
      <c r="O76" s="192"/>
      <c r="P76" s="192"/>
      <c r="Q76" s="192"/>
      <c r="R76" s="204"/>
      <c r="S76" s="192"/>
      <c r="T76" s="192"/>
      <c r="U76" s="192"/>
      <c r="V76" s="192">
        <v>1</v>
      </c>
      <c r="W76" s="192">
        <v>2</v>
      </c>
      <c r="X76" s="194">
        <f aca="true" t="shared" si="4" ref="X76:X88">SUM(C76:W76)</f>
        <v>3</v>
      </c>
    </row>
    <row r="77" spans="2:24" ht="12.75">
      <c r="B77" s="167" t="s">
        <v>144</v>
      </c>
      <c r="C77" s="191"/>
      <c r="D77" s="192"/>
      <c r="E77" s="193"/>
      <c r="F77" s="191"/>
      <c r="G77" s="192"/>
      <c r="H77" s="192"/>
      <c r="I77" s="192"/>
      <c r="J77" s="193"/>
      <c r="K77" s="192"/>
      <c r="L77" s="192"/>
      <c r="M77" s="192"/>
      <c r="N77" s="192"/>
      <c r="O77" s="192"/>
      <c r="P77" s="192"/>
      <c r="Q77" s="192"/>
      <c r="R77" s="204"/>
      <c r="S77" s="192"/>
      <c r="T77" s="192"/>
      <c r="U77" s="192"/>
      <c r="V77" s="192"/>
      <c r="W77" s="192"/>
      <c r="X77" s="194">
        <f t="shared" si="4"/>
        <v>0</v>
      </c>
    </row>
    <row r="78" spans="2:24" ht="12.75">
      <c r="B78" s="167" t="s">
        <v>31</v>
      </c>
      <c r="C78" s="191">
        <v>2</v>
      </c>
      <c r="D78" s="192">
        <v>1</v>
      </c>
      <c r="E78" s="193">
        <v>1</v>
      </c>
      <c r="F78" s="191">
        <v>4</v>
      </c>
      <c r="G78" s="192">
        <v>1</v>
      </c>
      <c r="H78" s="192">
        <v>2</v>
      </c>
      <c r="I78" s="192">
        <v>2</v>
      </c>
      <c r="J78" s="193">
        <v>1</v>
      </c>
      <c r="K78" s="192">
        <v>1</v>
      </c>
      <c r="L78" s="192">
        <v>1</v>
      </c>
      <c r="M78" s="192">
        <v>7</v>
      </c>
      <c r="N78" s="192">
        <v>7</v>
      </c>
      <c r="O78" s="192">
        <v>1</v>
      </c>
      <c r="P78" s="192"/>
      <c r="Q78" s="192"/>
      <c r="R78" s="203">
        <v>4</v>
      </c>
      <c r="S78" s="192">
        <v>7</v>
      </c>
      <c r="T78" s="192"/>
      <c r="U78" s="192">
        <v>2</v>
      </c>
      <c r="V78" s="192">
        <v>2</v>
      </c>
      <c r="W78" s="192"/>
      <c r="X78" s="194">
        <f t="shared" si="4"/>
        <v>46</v>
      </c>
    </row>
    <row r="79" spans="2:24" ht="12.75">
      <c r="B79" s="167" t="s">
        <v>53</v>
      </c>
      <c r="C79" s="191"/>
      <c r="D79" s="192"/>
      <c r="E79" s="193"/>
      <c r="F79" s="191"/>
      <c r="G79" s="192"/>
      <c r="H79" s="192"/>
      <c r="I79" s="192"/>
      <c r="J79" s="193"/>
      <c r="K79" s="192"/>
      <c r="L79" s="192"/>
      <c r="M79" s="192"/>
      <c r="N79" s="192"/>
      <c r="O79" s="192"/>
      <c r="P79" s="192"/>
      <c r="Q79" s="192"/>
      <c r="R79" s="203"/>
      <c r="S79" s="192"/>
      <c r="T79" s="192"/>
      <c r="U79" s="192"/>
      <c r="V79" s="192"/>
      <c r="W79" s="192"/>
      <c r="X79" s="194">
        <f t="shared" si="4"/>
        <v>0</v>
      </c>
    </row>
    <row r="80" spans="2:24" ht="12.75">
      <c r="B80" s="167" t="s">
        <v>41</v>
      </c>
      <c r="C80" s="191">
        <v>3</v>
      </c>
      <c r="D80" s="192"/>
      <c r="E80" s="193"/>
      <c r="F80" s="191"/>
      <c r="G80" s="192"/>
      <c r="H80" s="192">
        <v>1</v>
      </c>
      <c r="I80" s="192">
        <v>1</v>
      </c>
      <c r="J80" s="193">
        <v>1</v>
      </c>
      <c r="K80" s="192">
        <v>1</v>
      </c>
      <c r="L80" s="192">
        <v>3</v>
      </c>
      <c r="M80" s="192">
        <v>4</v>
      </c>
      <c r="N80" s="192"/>
      <c r="O80" s="192"/>
      <c r="P80" s="192"/>
      <c r="Q80" s="192"/>
      <c r="R80" s="203"/>
      <c r="S80" s="192">
        <v>2</v>
      </c>
      <c r="T80" s="192">
        <v>3</v>
      </c>
      <c r="U80" s="192"/>
      <c r="V80" s="192">
        <v>2</v>
      </c>
      <c r="W80" s="192"/>
      <c r="X80" s="194">
        <f t="shared" si="4"/>
        <v>21</v>
      </c>
    </row>
    <row r="81" spans="2:24" ht="12.75">
      <c r="B81" s="167" t="s">
        <v>151</v>
      </c>
      <c r="C81" s="191"/>
      <c r="D81" s="192"/>
      <c r="E81" s="193"/>
      <c r="F81" s="191"/>
      <c r="G81" s="192"/>
      <c r="H81" s="192"/>
      <c r="I81" s="192"/>
      <c r="J81" s="193"/>
      <c r="K81" s="192"/>
      <c r="L81" s="192"/>
      <c r="M81" s="192">
        <v>1</v>
      </c>
      <c r="N81" s="192"/>
      <c r="O81" s="192"/>
      <c r="P81" s="192"/>
      <c r="Q81" s="192"/>
      <c r="R81" s="203"/>
      <c r="S81" s="192"/>
      <c r="T81" s="192"/>
      <c r="U81" s="192"/>
      <c r="V81" s="192"/>
      <c r="W81" s="192"/>
      <c r="X81" s="194">
        <f t="shared" si="4"/>
        <v>1</v>
      </c>
    </row>
    <row r="82" spans="2:24" ht="12.75">
      <c r="B82" s="167" t="s">
        <v>32</v>
      </c>
      <c r="C82" s="191"/>
      <c r="D82" s="192"/>
      <c r="E82" s="193"/>
      <c r="F82" s="191"/>
      <c r="G82" s="192"/>
      <c r="H82" s="192">
        <v>1</v>
      </c>
      <c r="I82" s="192"/>
      <c r="J82" s="193"/>
      <c r="K82" s="192"/>
      <c r="L82" s="192"/>
      <c r="M82" s="192"/>
      <c r="N82" s="192"/>
      <c r="O82" s="192"/>
      <c r="P82" s="192"/>
      <c r="Q82" s="192"/>
      <c r="R82" s="203"/>
      <c r="S82" s="192">
        <v>4</v>
      </c>
      <c r="T82" s="192"/>
      <c r="U82" s="192"/>
      <c r="V82" s="192"/>
      <c r="W82" s="192"/>
      <c r="X82" s="194">
        <f t="shared" si="4"/>
        <v>5</v>
      </c>
    </row>
    <row r="83" spans="2:24" ht="12.75">
      <c r="B83" s="167" t="s">
        <v>85</v>
      </c>
      <c r="C83" s="191"/>
      <c r="D83" s="192">
        <v>1</v>
      </c>
      <c r="E83" s="193"/>
      <c r="F83" s="191">
        <v>5</v>
      </c>
      <c r="G83" s="192">
        <v>2</v>
      </c>
      <c r="H83" s="192">
        <v>1</v>
      </c>
      <c r="I83" s="192">
        <v>6</v>
      </c>
      <c r="J83" s="193"/>
      <c r="K83" s="192">
        <v>1</v>
      </c>
      <c r="L83" s="192"/>
      <c r="M83" s="192"/>
      <c r="N83" s="192"/>
      <c r="O83" s="192"/>
      <c r="P83" s="192">
        <v>2</v>
      </c>
      <c r="Q83" s="192">
        <v>2</v>
      </c>
      <c r="R83" s="203"/>
      <c r="S83" s="192"/>
      <c r="T83" s="192"/>
      <c r="U83" s="192"/>
      <c r="V83" s="192"/>
      <c r="W83" s="192"/>
      <c r="X83" s="194">
        <f t="shared" si="4"/>
        <v>20</v>
      </c>
    </row>
    <row r="84" spans="2:24" ht="12.75">
      <c r="B84" s="167" t="s">
        <v>160</v>
      </c>
      <c r="C84" s="191"/>
      <c r="D84" s="192"/>
      <c r="E84" s="193"/>
      <c r="F84" s="191"/>
      <c r="G84" s="192"/>
      <c r="H84" s="192"/>
      <c r="I84" s="192"/>
      <c r="J84" s="193"/>
      <c r="K84" s="192"/>
      <c r="L84" s="192"/>
      <c r="M84" s="192"/>
      <c r="N84" s="192"/>
      <c r="O84" s="192"/>
      <c r="P84" s="192"/>
      <c r="Q84" s="192"/>
      <c r="R84" s="203"/>
      <c r="S84" s="192"/>
      <c r="T84" s="192"/>
      <c r="U84" s="192"/>
      <c r="V84" s="192"/>
      <c r="W84" s="192"/>
      <c r="X84" s="194">
        <f t="shared" si="4"/>
        <v>0</v>
      </c>
    </row>
    <row r="85" spans="2:24" ht="12.75">
      <c r="B85" s="167" t="s">
        <v>18</v>
      </c>
      <c r="C85" s="191"/>
      <c r="D85" s="192"/>
      <c r="E85" s="193">
        <v>1</v>
      </c>
      <c r="F85" s="191"/>
      <c r="G85" s="192"/>
      <c r="H85" s="192">
        <v>5</v>
      </c>
      <c r="I85" s="192"/>
      <c r="J85" s="193">
        <v>1</v>
      </c>
      <c r="K85" s="192"/>
      <c r="L85" s="192"/>
      <c r="M85" s="192"/>
      <c r="N85" s="192"/>
      <c r="O85" s="192">
        <v>1</v>
      </c>
      <c r="P85" s="192"/>
      <c r="Q85" s="192">
        <v>3</v>
      </c>
      <c r="R85" s="203"/>
      <c r="S85" s="192">
        <v>1</v>
      </c>
      <c r="T85" s="192">
        <v>1</v>
      </c>
      <c r="U85" s="192"/>
      <c r="V85" s="192">
        <v>2</v>
      </c>
      <c r="W85" s="192"/>
      <c r="X85" s="194">
        <f t="shared" si="4"/>
        <v>15</v>
      </c>
    </row>
    <row r="86" spans="2:24" ht="12.75">
      <c r="B86" s="167" t="s">
        <v>145</v>
      </c>
      <c r="C86" s="191"/>
      <c r="D86" s="192"/>
      <c r="E86" s="193"/>
      <c r="F86" s="191"/>
      <c r="G86" s="192"/>
      <c r="H86" s="192"/>
      <c r="I86" s="192"/>
      <c r="J86" s="193"/>
      <c r="K86" s="192"/>
      <c r="L86" s="192"/>
      <c r="M86" s="192"/>
      <c r="N86" s="192"/>
      <c r="O86" s="192"/>
      <c r="P86" s="192"/>
      <c r="Q86" s="192"/>
      <c r="R86" s="203"/>
      <c r="S86" s="192"/>
      <c r="T86" s="192"/>
      <c r="U86" s="192"/>
      <c r="V86" s="192"/>
      <c r="W86" s="192"/>
      <c r="X86" s="194">
        <f t="shared" si="4"/>
        <v>0</v>
      </c>
    </row>
    <row r="87" spans="2:24" ht="12.75">
      <c r="B87" s="167" t="s">
        <v>161</v>
      </c>
      <c r="C87" s="191"/>
      <c r="D87" s="192"/>
      <c r="E87" s="193"/>
      <c r="F87" s="191"/>
      <c r="G87" s="192"/>
      <c r="H87" s="192"/>
      <c r="I87" s="192"/>
      <c r="J87" s="193"/>
      <c r="K87" s="192"/>
      <c r="L87" s="192"/>
      <c r="M87" s="192"/>
      <c r="N87" s="192"/>
      <c r="O87" s="192"/>
      <c r="P87" s="192"/>
      <c r="Q87" s="192"/>
      <c r="R87" s="203"/>
      <c r="S87" s="192"/>
      <c r="T87" s="192"/>
      <c r="U87" s="192"/>
      <c r="V87" s="192"/>
      <c r="W87" s="192"/>
      <c r="X87" s="194">
        <f t="shared" si="4"/>
        <v>0</v>
      </c>
    </row>
    <row r="88" spans="2:24" ht="12.75">
      <c r="B88" s="167" t="s">
        <v>23</v>
      </c>
      <c r="C88" s="191">
        <v>7</v>
      </c>
      <c r="D88" s="192">
        <v>6</v>
      </c>
      <c r="E88" s="193"/>
      <c r="F88" s="191">
        <v>1</v>
      </c>
      <c r="G88" s="192">
        <v>6</v>
      </c>
      <c r="H88" s="192">
        <v>11</v>
      </c>
      <c r="I88" s="192">
        <v>1</v>
      </c>
      <c r="J88" s="193">
        <v>1</v>
      </c>
      <c r="K88" s="192"/>
      <c r="L88" s="192">
        <v>9</v>
      </c>
      <c r="M88" s="192">
        <v>8</v>
      </c>
      <c r="N88" s="192">
        <v>4</v>
      </c>
      <c r="O88" s="192">
        <v>2</v>
      </c>
      <c r="P88" s="192">
        <v>11</v>
      </c>
      <c r="Q88" s="192">
        <v>8</v>
      </c>
      <c r="R88" s="192">
        <v>7</v>
      </c>
      <c r="S88" s="192">
        <v>2</v>
      </c>
      <c r="T88" s="192"/>
      <c r="U88" s="192"/>
      <c r="V88" s="192">
        <v>1</v>
      </c>
      <c r="W88" s="192">
        <v>4</v>
      </c>
      <c r="X88" s="194">
        <f t="shared" si="4"/>
        <v>89</v>
      </c>
    </row>
    <row r="89" spans="2:24" ht="12.75">
      <c r="B89" s="182"/>
      <c r="C89" s="195"/>
      <c r="D89" s="196"/>
      <c r="E89" s="197"/>
      <c r="F89" s="195"/>
      <c r="G89" s="196"/>
      <c r="H89" s="196"/>
      <c r="I89" s="196"/>
      <c r="J89" s="197"/>
      <c r="K89" s="196"/>
      <c r="L89" s="196"/>
      <c r="M89" s="196"/>
      <c r="N89" s="196"/>
      <c r="O89" s="196"/>
      <c r="P89" s="196"/>
      <c r="Q89" s="196"/>
      <c r="R89" s="206"/>
      <c r="S89" s="196"/>
      <c r="T89" s="196"/>
      <c r="U89" s="196"/>
      <c r="V89" s="196"/>
      <c r="W89" s="196"/>
      <c r="X89" s="198"/>
    </row>
    <row r="90" spans="2:24" ht="12.75">
      <c r="B90" s="183" t="s">
        <v>135</v>
      </c>
      <c r="C90" s="195"/>
      <c r="D90" s="196"/>
      <c r="E90" s="197"/>
      <c r="F90" s="195"/>
      <c r="G90" s="196"/>
      <c r="H90" s="196"/>
      <c r="I90" s="196"/>
      <c r="J90" s="197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8"/>
    </row>
    <row r="91" spans="2:24" ht="12.75">
      <c r="B91" s="184" t="s">
        <v>134</v>
      </c>
      <c r="C91" s="199">
        <f aca="true" t="shared" si="5" ref="C91:X91">SUM(C76:C88)</f>
        <v>12</v>
      </c>
      <c r="D91" s="200">
        <f t="shared" si="5"/>
        <v>8</v>
      </c>
      <c r="E91" s="200">
        <f t="shared" si="5"/>
        <v>2</v>
      </c>
      <c r="F91" s="199">
        <f t="shared" si="5"/>
        <v>10</v>
      </c>
      <c r="G91" s="200">
        <f t="shared" si="5"/>
        <v>9</v>
      </c>
      <c r="H91" s="200">
        <f t="shared" si="5"/>
        <v>21</v>
      </c>
      <c r="I91" s="200">
        <f t="shared" si="5"/>
        <v>10</v>
      </c>
      <c r="J91" s="201">
        <f t="shared" si="5"/>
        <v>4</v>
      </c>
      <c r="K91" s="200">
        <f t="shared" si="5"/>
        <v>3</v>
      </c>
      <c r="L91" s="200">
        <f t="shared" si="5"/>
        <v>13</v>
      </c>
      <c r="M91" s="200">
        <f t="shared" si="5"/>
        <v>20</v>
      </c>
      <c r="N91" s="200">
        <f t="shared" si="5"/>
        <v>11</v>
      </c>
      <c r="O91" s="200">
        <f t="shared" si="5"/>
        <v>4</v>
      </c>
      <c r="P91" s="200">
        <f t="shared" si="5"/>
        <v>13</v>
      </c>
      <c r="Q91" s="200">
        <f t="shared" si="5"/>
        <v>13</v>
      </c>
      <c r="R91" s="200">
        <f t="shared" si="5"/>
        <v>11</v>
      </c>
      <c r="S91" s="200">
        <f t="shared" si="5"/>
        <v>16</v>
      </c>
      <c r="T91" s="200">
        <f t="shared" si="5"/>
        <v>4</v>
      </c>
      <c r="U91" s="200">
        <f t="shared" si="5"/>
        <v>2</v>
      </c>
      <c r="V91" s="200">
        <f t="shared" si="5"/>
        <v>8</v>
      </c>
      <c r="W91" s="200">
        <f t="shared" si="5"/>
        <v>6</v>
      </c>
      <c r="X91" s="202">
        <f t="shared" si="5"/>
        <v>200</v>
      </c>
    </row>
    <row r="92" spans="2:24" ht="12.75">
      <c r="B92" s="182"/>
      <c r="C92" s="195"/>
      <c r="D92" s="196"/>
      <c r="E92" s="197"/>
      <c r="F92" s="195"/>
      <c r="G92" s="196"/>
      <c r="H92" s="196"/>
      <c r="I92" s="196"/>
      <c r="J92" s="197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8"/>
    </row>
    <row r="93" spans="2:24" ht="12.75">
      <c r="B93" s="167" t="s">
        <v>30</v>
      </c>
      <c r="C93" s="191">
        <v>11</v>
      </c>
      <c r="D93" s="192">
        <v>6</v>
      </c>
      <c r="E93" s="193">
        <v>5</v>
      </c>
      <c r="F93" s="191">
        <v>6</v>
      </c>
      <c r="G93" s="192">
        <v>2</v>
      </c>
      <c r="H93" s="192">
        <v>6</v>
      </c>
      <c r="I93" s="192">
        <v>10</v>
      </c>
      <c r="J93" s="193">
        <v>3</v>
      </c>
      <c r="K93" s="192">
        <v>10</v>
      </c>
      <c r="L93" s="192">
        <v>17</v>
      </c>
      <c r="M93" s="192">
        <v>6</v>
      </c>
      <c r="N93" s="192">
        <v>12</v>
      </c>
      <c r="O93" s="192">
        <v>9</v>
      </c>
      <c r="P93" s="192">
        <v>9</v>
      </c>
      <c r="Q93" s="192">
        <v>11</v>
      </c>
      <c r="R93" s="192">
        <v>15</v>
      </c>
      <c r="S93" s="192">
        <v>11</v>
      </c>
      <c r="T93" s="192">
        <v>1</v>
      </c>
      <c r="U93" s="192">
        <v>7</v>
      </c>
      <c r="V93" s="192">
        <v>9</v>
      </c>
      <c r="W93" s="192">
        <v>3</v>
      </c>
      <c r="X93" s="194">
        <f aca="true" t="shared" si="6" ref="X93:X102">SUM(C93:W93)</f>
        <v>169</v>
      </c>
    </row>
    <row r="94" spans="2:24" ht="12.75">
      <c r="B94" s="167" t="s">
        <v>70</v>
      </c>
      <c r="C94" s="191">
        <v>4</v>
      </c>
      <c r="D94" s="192">
        <v>2</v>
      </c>
      <c r="E94" s="193">
        <v>1</v>
      </c>
      <c r="F94" s="191">
        <v>1</v>
      </c>
      <c r="G94" s="192">
        <v>1</v>
      </c>
      <c r="H94" s="192">
        <v>2</v>
      </c>
      <c r="I94" s="192">
        <v>2</v>
      </c>
      <c r="J94" s="193"/>
      <c r="K94" s="192"/>
      <c r="L94" s="192">
        <v>1</v>
      </c>
      <c r="M94" s="192"/>
      <c r="N94" s="192">
        <v>3</v>
      </c>
      <c r="O94" s="192"/>
      <c r="P94" s="192"/>
      <c r="Q94" s="192"/>
      <c r="R94" s="192"/>
      <c r="S94" s="192">
        <v>3</v>
      </c>
      <c r="T94" s="192">
        <v>1</v>
      </c>
      <c r="U94" s="192"/>
      <c r="V94" s="192">
        <v>2</v>
      </c>
      <c r="W94" s="192">
        <v>1</v>
      </c>
      <c r="X94" s="194">
        <f t="shared" si="6"/>
        <v>24</v>
      </c>
    </row>
    <row r="95" spans="2:24" ht="12.75">
      <c r="B95" s="167" t="s">
        <v>16</v>
      </c>
      <c r="C95" s="191">
        <v>2</v>
      </c>
      <c r="D95" s="192">
        <v>7</v>
      </c>
      <c r="E95" s="193">
        <v>5</v>
      </c>
      <c r="F95" s="191">
        <v>7</v>
      </c>
      <c r="G95" s="192">
        <v>4</v>
      </c>
      <c r="H95" s="192">
        <v>2</v>
      </c>
      <c r="I95" s="192">
        <v>10</v>
      </c>
      <c r="J95" s="193">
        <v>10</v>
      </c>
      <c r="K95" s="192"/>
      <c r="L95" s="192">
        <v>1</v>
      </c>
      <c r="M95" s="192">
        <v>8</v>
      </c>
      <c r="N95" s="192">
        <v>1</v>
      </c>
      <c r="O95" s="192">
        <v>2</v>
      </c>
      <c r="P95" s="192">
        <v>8</v>
      </c>
      <c r="Q95" s="192">
        <v>3</v>
      </c>
      <c r="R95" s="192">
        <v>3</v>
      </c>
      <c r="S95" s="192">
        <v>3</v>
      </c>
      <c r="T95" s="192">
        <v>2</v>
      </c>
      <c r="U95" s="192"/>
      <c r="V95" s="192">
        <v>7</v>
      </c>
      <c r="W95" s="192">
        <v>1</v>
      </c>
      <c r="X95" s="194">
        <f t="shared" si="6"/>
        <v>86</v>
      </c>
    </row>
    <row r="96" spans="2:24" ht="12.75">
      <c r="B96" s="167" t="s">
        <v>75</v>
      </c>
      <c r="C96" s="191">
        <v>11</v>
      </c>
      <c r="D96" s="192">
        <v>8</v>
      </c>
      <c r="E96" s="193">
        <v>10</v>
      </c>
      <c r="F96" s="191"/>
      <c r="G96" s="192">
        <v>10</v>
      </c>
      <c r="H96" s="192">
        <v>18</v>
      </c>
      <c r="I96" s="192">
        <v>9</v>
      </c>
      <c r="J96" s="193">
        <v>3</v>
      </c>
      <c r="K96" s="192">
        <v>7</v>
      </c>
      <c r="L96" s="192">
        <v>18</v>
      </c>
      <c r="M96" s="192">
        <v>13</v>
      </c>
      <c r="N96" s="192">
        <v>3</v>
      </c>
      <c r="O96" s="192">
        <v>1</v>
      </c>
      <c r="P96" s="192">
        <v>4</v>
      </c>
      <c r="Q96" s="192">
        <v>6</v>
      </c>
      <c r="R96" s="192">
        <v>9</v>
      </c>
      <c r="S96" s="192">
        <v>6</v>
      </c>
      <c r="T96" s="192"/>
      <c r="U96" s="192">
        <v>2</v>
      </c>
      <c r="V96" s="192">
        <v>5</v>
      </c>
      <c r="W96" s="192">
        <v>5</v>
      </c>
      <c r="X96" s="194">
        <f t="shared" si="6"/>
        <v>148</v>
      </c>
    </row>
    <row r="97" spans="2:24" ht="12.75">
      <c r="B97" s="167" t="s">
        <v>69</v>
      </c>
      <c r="C97" s="191">
        <v>4</v>
      </c>
      <c r="D97" s="192">
        <v>3</v>
      </c>
      <c r="E97" s="193">
        <v>6</v>
      </c>
      <c r="F97" s="191">
        <v>5</v>
      </c>
      <c r="G97" s="192">
        <v>3</v>
      </c>
      <c r="H97" s="192">
        <v>11</v>
      </c>
      <c r="I97" s="192">
        <v>21</v>
      </c>
      <c r="J97" s="193"/>
      <c r="K97" s="192">
        <v>2</v>
      </c>
      <c r="L97" s="192">
        <v>11</v>
      </c>
      <c r="M97" s="192">
        <v>6</v>
      </c>
      <c r="N97" s="192">
        <v>2</v>
      </c>
      <c r="O97" s="192"/>
      <c r="P97" s="192">
        <v>3</v>
      </c>
      <c r="Q97" s="192">
        <v>1</v>
      </c>
      <c r="R97" s="192">
        <v>6</v>
      </c>
      <c r="S97" s="192">
        <v>1</v>
      </c>
      <c r="T97" s="192"/>
      <c r="U97" s="192">
        <v>2</v>
      </c>
      <c r="V97" s="192">
        <v>4</v>
      </c>
      <c r="W97" s="192">
        <v>7</v>
      </c>
      <c r="X97" s="194">
        <f t="shared" si="6"/>
        <v>98</v>
      </c>
    </row>
    <row r="98" spans="2:24" ht="12.75">
      <c r="B98" s="167" t="s">
        <v>83</v>
      </c>
      <c r="C98" s="191">
        <v>1</v>
      </c>
      <c r="D98" s="192"/>
      <c r="E98" s="193">
        <v>1</v>
      </c>
      <c r="F98" s="191">
        <v>1</v>
      </c>
      <c r="G98" s="192">
        <v>2</v>
      </c>
      <c r="H98" s="192">
        <v>3</v>
      </c>
      <c r="I98" s="192">
        <v>5</v>
      </c>
      <c r="J98" s="193"/>
      <c r="K98" s="192">
        <v>1</v>
      </c>
      <c r="L98" s="192">
        <v>11</v>
      </c>
      <c r="M98" s="192"/>
      <c r="N98" s="192"/>
      <c r="O98" s="192"/>
      <c r="P98" s="192">
        <v>1</v>
      </c>
      <c r="Q98" s="192"/>
      <c r="R98" s="192">
        <v>2</v>
      </c>
      <c r="S98" s="192">
        <v>1</v>
      </c>
      <c r="T98" s="192"/>
      <c r="U98" s="192">
        <v>2</v>
      </c>
      <c r="V98" s="192"/>
      <c r="W98" s="192"/>
      <c r="X98" s="194">
        <f t="shared" si="6"/>
        <v>31</v>
      </c>
    </row>
    <row r="99" spans="2:24" ht="12.75">
      <c r="B99" s="167" t="s">
        <v>37</v>
      </c>
      <c r="C99" s="191">
        <v>3</v>
      </c>
      <c r="D99" s="192">
        <v>1</v>
      </c>
      <c r="E99" s="193">
        <v>1</v>
      </c>
      <c r="F99" s="191">
        <v>1</v>
      </c>
      <c r="G99" s="192">
        <v>1</v>
      </c>
      <c r="H99" s="192">
        <v>2</v>
      </c>
      <c r="I99" s="192">
        <v>3</v>
      </c>
      <c r="J99" s="193"/>
      <c r="K99" s="192">
        <v>1</v>
      </c>
      <c r="L99" s="192">
        <v>4</v>
      </c>
      <c r="M99" s="192">
        <v>7</v>
      </c>
      <c r="N99" s="192"/>
      <c r="O99" s="192"/>
      <c r="P99" s="192">
        <v>4</v>
      </c>
      <c r="Q99" s="192">
        <v>2</v>
      </c>
      <c r="R99" s="192"/>
      <c r="S99" s="192">
        <v>1</v>
      </c>
      <c r="T99" s="192"/>
      <c r="U99" s="192"/>
      <c r="V99" s="192">
        <v>2</v>
      </c>
      <c r="W99" s="192">
        <v>2</v>
      </c>
      <c r="X99" s="194">
        <f t="shared" si="6"/>
        <v>35</v>
      </c>
    </row>
    <row r="100" spans="2:24" ht="12.75">
      <c r="B100" s="167" t="s">
        <v>82</v>
      </c>
      <c r="C100" s="191"/>
      <c r="D100" s="192">
        <v>2</v>
      </c>
      <c r="E100" s="193">
        <v>8</v>
      </c>
      <c r="F100" s="191">
        <v>1</v>
      </c>
      <c r="G100" s="192">
        <v>2</v>
      </c>
      <c r="H100" s="192">
        <v>2</v>
      </c>
      <c r="I100" s="192">
        <v>11</v>
      </c>
      <c r="J100" s="193"/>
      <c r="K100" s="192"/>
      <c r="L100" s="192">
        <v>5</v>
      </c>
      <c r="M100" s="192">
        <v>11</v>
      </c>
      <c r="N100" s="192"/>
      <c r="O100" s="192"/>
      <c r="P100" s="192"/>
      <c r="Q100" s="192">
        <v>5</v>
      </c>
      <c r="R100" s="192">
        <v>4</v>
      </c>
      <c r="S100" s="192">
        <v>7</v>
      </c>
      <c r="T100" s="192"/>
      <c r="U100" s="192"/>
      <c r="V100" s="192">
        <v>7</v>
      </c>
      <c r="W100" s="192">
        <v>6</v>
      </c>
      <c r="X100" s="194">
        <f t="shared" si="6"/>
        <v>71</v>
      </c>
    </row>
    <row r="101" spans="2:24" ht="12.75">
      <c r="B101" s="167" t="s">
        <v>81</v>
      </c>
      <c r="C101" s="191"/>
      <c r="D101" s="192">
        <v>2</v>
      </c>
      <c r="E101" s="193">
        <v>1</v>
      </c>
      <c r="F101" s="191">
        <v>4</v>
      </c>
      <c r="G101" s="192">
        <v>1</v>
      </c>
      <c r="H101" s="192">
        <v>2</v>
      </c>
      <c r="I101" s="192">
        <v>3</v>
      </c>
      <c r="J101" s="193"/>
      <c r="K101" s="192"/>
      <c r="L101" s="192"/>
      <c r="M101" s="192">
        <v>2</v>
      </c>
      <c r="N101" s="192">
        <v>2</v>
      </c>
      <c r="O101" s="192">
        <v>1</v>
      </c>
      <c r="P101" s="192">
        <v>2</v>
      </c>
      <c r="Q101" s="192"/>
      <c r="R101" s="192">
        <v>6</v>
      </c>
      <c r="S101" s="192">
        <v>1</v>
      </c>
      <c r="T101" s="192"/>
      <c r="U101" s="192">
        <v>1</v>
      </c>
      <c r="V101" s="192">
        <v>2</v>
      </c>
      <c r="W101" s="192"/>
      <c r="X101" s="194">
        <f t="shared" si="6"/>
        <v>30</v>
      </c>
    </row>
    <row r="102" spans="2:24" ht="12.75">
      <c r="B102" s="167" t="s">
        <v>40</v>
      </c>
      <c r="C102" s="191"/>
      <c r="D102" s="192"/>
      <c r="E102" s="193">
        <v>3</v>
      </c>
      <c r="F102" s="191">
        <v>2</v>
      </c>
      <c r="G102" s="192"/>
      <c r="H102" s="192">
        <v>6</v>
      </c>
      <c r="I102" s="192">
        <v>1</v>
      </c>
      <c r="J102" s="193"/>
      <c r="K102" s="192">
        <v>2</v>
      </c>
      <c r="L102" s="192">
        <v>7</v>
      </c>
      <c r="M102" s="192">
        <v>3</v>
      </c>
      <c r="N102" s="192">
        <v>3</v>
      </c>
      <c r="O102" s="192"/>
      <c r="P102" s="192">
        <v>2</v>
      </c>
      <c r="Q102" s="192">
        <v>2</v>
      </c>
      <c r="R102" s="192">
        <v>2</v>
      </c>
      <c r="S102" s="192"/>
      <c r="T102" s="192"/>
      <c r="U102" s="192"/>
      <c r="V102" s="192">
        <v>4</v>
      </c>
      <c r="W102" s="192">
        <v>1</v>
      </c>
      <c r="X102" s="194">
        <f t="shared" si="6"/>
        <v>38</v>
      </c>
    </row>
    <row r="103" spans="2:24" ht="12.75">
      <c r="B103" s="182"/>
      <c r="C103" s="195"/>
      <c r="D103" s="196"/>
      <c r="E103" s="197"/>
      <c r="F103" s="195"/>
      <c r="G103" s="196"/>
      <c r="H103" s="196"/>
      <c r="I103" s="196"/>
      <c r="J103" s="197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8"/>
    </row>
    <row r="104" spans="2:24" ht="12.75">
      <c r="B104" s="183" t="s">
        <v>132</v>
      </c>
      <c r="C104" s="199">
        <f aca="true" t="shared" si="7" ref="C104:W104">SUM(C93:C103)</f>
        <v>36</v>
      </c>
      <c r="D104" s="200">
        <f t="shared" si="7"/>
        <v>31</v>
      </c>
      <c r="E104" s="200">
        <f t="shared" si="7"/>
        <v>41</v>
      </c>
      <c r="F104" s="199">
        <f t="shared" si="7"/>
        <v>28</v>
      </c>
      <c r="G104" s="200">
        <f t="shared" si="7"/>
        <v>26</v>
      </c>
      <c r="H104" s="200">
        <f t="shared" si="7"/>
        <v>54</v>
      </c>
      <c r="I104" s="200">
        <f t="shared" si="7"/>
        <v>75</v>
      </c>
      <c r="J104" s="201">
        <f t="shared" si="7"/>
        <v>16</v>
      </c>
      <c r="K104" s="200">
        <f t="shared" si="7"/>
        <v>23</v>
      </c>
      <c r="L104" s="200">
        <f t="shared" si="7"/>
        <v>75</v>
      </c>
      <c r="M104" s="200">
        <f t="shared" si="7"/>
        <v>56</v>
      </c>
      <c r="N104" s="200">
        <f t="shared" si="7"/>
        <v>26</v>
      </c>
      <c r="O104" s="200">
        <f t="shared" si="7"/>
        <v>13</v>
      </c>
      <c r="P104" s="200">
        <f t="shared" si="7"/>
        <v>33</v>
      </c>
      <c r="Q104" s="200">
        <f t="shared" si="7"/>
        <v>30</v>
      </c>
      <c r="R104" s="200">
        <f t="shared" si="7"/>
        <v>47</v>
      </c>
      <c r="S104" s="200">
        <f t="shared" si="7"/>
        <v>34</v>
      </c>
      <c r="T104" s="200">
        <f t="shared" si="7"/>
        <v>4</v>
      </c>
      <c r="U104" s="200">
        <f t="shared" si="7"/>
        <v>14</v>
      </c>
      <c r="V104" s="200">
        <f t="shared" si="7"/>
        <v>42</v>
      </c>
      <c r="W104" s="200">
        <f t="shared" si="7"/>
        <v>26</v>
      </c>
      <c r="X104" s="202">
        <f>SUM(X93:X102)</f>
        <v>730</v>
      </c>
    </row>
    <row r="105" spans="2:24" ht="12.75">
      <c r="B105" s="182"/>
      <c r="C105" s="195"/>
      <c r="D105" s="196"/>
      <c r="E105" s="197"/>
      <c r="F105" s="195"/>
      <c r="G105" s="196"/>
      <c r="H105" s="196"/>
      <c r="I105" s="196"/>
      <c r="J105" s="197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8"/>
    </row>
    <row r="106" spans="2:24" ht="12.75">
      <c r="B106" s="167" t="s">
        <v>84</v>
      </c>
      <c r="C106" s="191"/>
      <c r="D106" s="192"/>
      <c r="E106" s="193"/>
      <c r="F106" s="191"/>
      <c r="G106" s="192"/>
      <c r="H106" s="192">
        <v>1</v>
      </c>
      <c r="I106" s="192">
        <v>1</v>
      </c>
      <c r="J106" s="193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4">
        <f aca="true" t="shared" si="8" ref="X106:X123">SUM(C106:W106)</f>
        <v>2</v>
      </c>
    </row>
    <row r="107" spans="2:24" ht="12.75">
      <c r="B107" s="167" t="s">
        <v>153</v>
      </c>
      <c r="C107" s="191"/>
      <c r="D107" s="192"/>
      <c r="E107" s="193"/>
      <c r="F107" s="191"/>
      <c r="G107" s="192"/>
      <c r="H107" s="192"/>
      <c r="I107" s="192"/>
      <c r="J107" s="193"/>
      <c r="K107" s="192"/>
      <c r="L107" s="192"/>
      <c r="M107" s="192"/>
      <c r="N107" s="192"/>
      <c r="O107" s="192"/>
      <c r="P107" s="192">
        <v>1</v>
      </c>
      <c r="Q107" s="192"/>
      <c r="R107" s="192"/>
      <c r="S107" s="192"/>
      <c r="T107" s="192"/>
      <c r="U107" s="192"/>
      <c r="V107" s="192"/>
      <c r="W107" s="192"/>
      <c r="X107" s="194">
        <f t="shared" si="8"/>
        <v>1</v>
      </c>
    </row>
    <row r="108" spans="2:24" ht="12.75">
      <c r="B108" s="167" t="s">
        <v>176</v>
      </c>
      <c r="C108" s="191"/>
      <c r="D108" s="192"/>
      <c r="E108" s="193"/>
      <c r="F108" s="191">
        <v>1</v>
      </c>
      <c r="G108" s="192"/>
      <c r="H108" s="192"/>
      <c r="I108" s="192"/>
      <c r="J108" s="193"/>
      <c r="K108" s="192"/>
      <c r="L108" s="192">
        <v>1</v>
      </c>
      <c r="M108" s="192"/>
      <c r="N108" s="192"/>
      <c r="O108" s="192">
        <v>1</v>
      </c>
      <c r="P108" s="192"/>
      <c r="Q108" s="192"/>
      <c r="R108" s="192"/>
      <c r="S108" s="192"/>
      <c r="T108" s="192"/>
      <c r="U108" s="192"/>
      <c r="V108" s="192"/>
      <c r="W108" s="192"/>
      <c r="X108" s="194">
        <f t="shared" si="8"/>
        <v>3</v>
      </c>
    </row>
    <row r="109" spans="2:24" ht="12.75">
      <c r="B109" s="167" t="s">
        <v>164</v>
      </c>
      <c r="C109" s="191"/>
      <c r="D109" s="192"/>
      <c r="E109" s="193"/>
      <c r="F109" s="191"/>
      <c r="G109" s="192"/>
      <c r="H109" s="192"/>
      <c r="I109" s="192"/>
      <c r="J109" s="193"/>
      <c r="K109" s="192"/>
      <c r="L109" s="192"/>
      <c r="M109" s="192"/>
      <c r="N109" s="192"/>
      <c r="O109" s="192"/>
      <c r="P109" s="192"/>
      <c r="Q109" s="192"/>
      <c r="R109" s="192">
        <v>1</v>
      </c>
      <c r="S109" s="192"/>
      <c r="T109" s="192"/>
      <c r="U109" s="192"/>
      <c r="V109" s="192"/>
      <c r="W109" s="192">
        <v>1</v>
      </c>
      <c r="X109" s="194">
        <f t="shared" si="8"/>
        <v>2</v>
      </c>
    </row>
    <row r="110" spans="2:24" ht="12.75">
      <c r="B110" s="167" t="s">
        <v>67</v>
      </c>
      <c r="C110" s="191"/>
      <c r="D110" s="192"/>
      <c r="E110" s="193"/>
      <c r="F110" s="191">
        <v>1</v>
      </c>
      <c r="G110" s="192">
        <v>1</v>
      </c>
      <c r="H110" s="192"/>
      <c r="I110" s="192">
        <v>1</v>
      </c>
      <c r="J110" s="193"/>
      <c r="K110" s="192"/>
      <c r="L110" s="192">
        <v>2</v>
      </c>
      <c r="M110" s="192"/>
      <c r="N110" s="192"/>
      <c r="O110" s="192"/>
      <c r="P110" s="192"/>
      <c r="Q110" s="192"/>
      <c r="R110" s="192"/>
      <c r="S110" s="192"/>
      <c r="T110" s="192"/>
      <c r="U110" s="192"/>
      <c r="V110" s="192">
        <v>1</v>
      </c>
      <c r="W110" s="192"/>
      <c r="X110" s="194">
        <f t="shared" si="8"/>
        <v>6</v>
      </c>
    </row>
    <row r="111" spans="2:24" ht="12.75">
      <c r="B111" s="167" t="s">
        <v>152</v>
      </c>
      <c r="C111" s="191">
        <v>1</v>
      </c>
      <c r="D111" s="192">
        <v>5</v>
      </c>
      <c r="E111" s="193">
        <v>2</v>
      </c>
      <c r="F111" s="191">
        <v>5</v>
      </c>
      <c r="G111" s="192">
        <v>2</v>
      </c>
      <c r="H111" s="192"/>
      <c r="I111" s="192"/>
      <c r="J111" s="193"/>
      <c r="K111" s="192">
        <v>6</v>
      </c>
      <c r="L111" s="192">
        <v>1</v>
      </c>
      <c r="M111" s="192"/>
      <c r="N111" s="192"/>
      <c r="O111" s="192"/>
      <c r="P111" s="192"/>
      <c r="Q111" s="192"/>
      <c r="R111" s="192"/>
      <c r="S111" s="192"/>
      <c r="T111" s="192"/>
      <c r="U111" s="192">
        <v>1</v>
      </c>
      <c r="V111" s="192"/>
      <c r="W111" s="192"/>
      <c r="X111" s="194">
        <f t="shared" si="8"/>
        <v>23</v>
      </c>
    </row>
    <row r="112" spans="2:24" ht="12.75">
      <c r="B112" s="167" t="s">
        <v>166</v>
      </c>
      <c r="C112" s="191"/>
      <c r="D112" s="192">
        <v>1</v>
      </c>
      <c r="E112" s="193"/>
      <c r="F112" s="191"/>
      <c r="G112" s="192"/>
      <c r="H112" s="192"/>
      <c r="I112" s="192"/>
      <c r="J112" s="193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4">
        <f t="shared" si="8"/>
        <v>1</v>
      </c>
    </row>
    <row r="113" spans="2:24" ht="12.75">
      <c r="B113" s="167" t="s">
        <v>42</v>
      </c>
      <c r="C113" s="191"/>
      <c r="D113" s="192"/>
      <c r="E113" s="193"/>
      <c r="F113" s="191"/>
      <c r="G113" s="192"/>
      <c r="H113" s="192"/>
      <c r="I113" s="192"/>
      <c r="J113" s="193"/>
      <c r="K113" s="192"/>
      <c r="L113" s="192"/>
      <c r="M113" s="192"/>
      <c r="N113" s="192"/>
      <c r="O113" s="192"/>
      <c r="P113" s="192"/>
      <c r="Q113" s="192"/>
      <c r="R113" s="192"/>
      <c r="S113" s="205"/>
      <c r="T113" s="205"/>
      <c r="U113" s="205"/>
      <c r="V113" s="205"/>
      <c r="W113" s="205"/>
      <c r="X113" s="194">
        <f t="shared" si="8"/>
        <v>0</v>
      </c>
    </row>
    <row r="114" spans="2:24" ht="12.75">
      <c r="B114" s="167" t="s">
        <v>115</v>
      </c>
      <c r="C114" s="191"/>
      <c r="D114" s="192"/>
      <c r="E114" s="193"/>
      <c r="F114" s="191"/>
      <c r="G114" s="192"/>
      <c r="H114" s="192"/>
      <c r="I114" s="192"/>
      <c r="J114" s="193"/>
      <c r="K114" s="192"/>
      <c r="L114" s="192">
        <v>1</v>
      </c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4">
        <f t="shared" si="8"/>
        <v>1</v>
      </c>
    </row>
    <row r="115" spans="2:24" ht="12.75">
      <c r="B115" s="167" t="s">
        <v>63</v>
      </c>
      <c r="C115" s="191"/>
      <c r="D115" s="192"/>
      <c r="E115" s="193"/>
      <c r="F115" s="191"/>
      <c r="G115" s="192"/>
      <c r="H115" s="192"/>
      <c r="I115" s="192"/>
      <c r="J115" s="193">
        <v>1</v>
      </c>
      <c r="K115" s="192"/>
      <c r="L115" s="192"/>
      <c r="M115" s="192">
        <v>1</v>
      </c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4">
        <f t="shared" si="8"/>
        <v>2</v>
      </c>
    </row>
    <row r="116" spans="2:24" ht="12.75">
      <c r="B116" s="167" t="s">
        <v>87</v>
      </c>
      <c r="C116" s="191"/>
      <c r="D116" s="192"/>
      <c r="E116" s="193"/>
      <c r="F116" s="191"/>
      <c r="G116" s="192"/>
      <c r="H116" s="192"/>
      <c r="I116" s="192"/>
      <c r="J116" s="193"/>
      <c r="K116" s="192"/>
      <c r="L116" s="192">
        <v>1</v>
      </c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4">
        <f t="shared" si="8"/>
        <v>1</v>
      </c>
    </row>
    <row r="117" spans="2:24" ht="12.75">
      <c r="B117" s="167" t="s">
        <v>61</v>
      </c>
      <c r="C117" s="191"/>
      <c r="D117" s="192"/>
      <c r="E117" s="193"/>
      <c r="F117" s="191"/>
      <c r="G117" s="192"/>
      <c r="H117" s="192"/>
      <c r="I117" s="192"/>
      <c r="J117" s="193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4">
        <f t="shared" si="8"/>
        <v>0</v>
      </c>
    </row>
    <row r="118" spans="2:24" ht="12.75">
      <c r="B118" s="167" t="s">
        <v>59</v>
      </c>
      <c r="C118" s="191"/>
      <c r="D118" s="192"/>
      <c r="E118" s="193"/>
      <c r="F118" s="191"/>
      <c r="G118" s="192"/>
      <c r="H118" s="192"/>
      <c r="I118" s="192"/>
      <c r="J118" s="193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4">
        <f t="shared" si="8"/>
        <v>0</v>
      </c>
    </row>
    <row r="119" spans="2:24" ht="12.75">
      <c r="B119" s="167" t="s">
        <v>54</v>
      </c>
      <c r="C119" s="191">
        <v>10</v>
      </c>
      <c r="D119" s="192">
        <v>7</v>
      </c>
      <c r="E119" s="193">
        <v>1</v>
      </c>
      <c r="F119" s="191">
        <v>9</v>
      </c>
      <c r="G119" s="192">
        <v>31</v>
      </c>
      <c r="H119" s="192">
        <v>10</v>
      </c>
      <c r="I119" s="192">
        <v>4</v>
      </c>
      <c r="J119" s="193"/>
      <c r="K119" s="192">
        <v>3</v>
      </c>
      <c r="L119" s="192">
        <v>5</v>
      </c>
      <c r="M119" s="192">
        <v>10</v>
      </c>
      <c r="N119" s="192">
        <v>3</v>
      </c>
      <c r="O119" s="192">
        <v>2</v>
      </c>
      <c r="P119" s="192">
        <v>1</v>
      </c>
      <c r="Q119" s="192"/>
      <c r="R119" s="192"/>
      <c r="S119" s="192"/>
      <c r="T119" s="192"/>
      <c r="U119" s="192"/>
      <c r="V119" s="192"/>
      <c r="W119" s="192"/>
      <c r="X119" s="194">
        <f t="shared" si="8"/>
        <v>96</v>
      </c>
    </row>
    <row r="120" spans="2:24" ht="12.75">
      <c r="B120" s="167" t="s">
        <v>171</v>
      </c>
      <c r="C120" s="191"/>
      <c r="D120" s="192"/>
      <c r="E120" s="193"/>
      <c r="F120" s="191"/>
      <c r="G120" s="192"/>
      <c r="H120" s="192"/>
      <c r="I120" s="192"/>
      <c r="J120" s="193"/>
      <c r="K120" s="192"/>
      <c r="L120" s="192"/>
      <c r="M120" s="192"/>
      <c r="N120" s="192"/>
      <c r="O120" s="192"/>
      <c r="P120" s="192"/>
      <c r="Q120" s="192"/>
      <c r="R120" s="192"/>
      <c r="S120" s="192">
        <v>4</v>
      </c>
      <c r="T120" s="192"/>
      <c r="U120" s="192"/>
      <c r="V120" s="192">
        <v>9</v>
      </c>
      <c r="W120" s="192"/>
      <c r="X120" s="194">
        <f t="shared" si="8"/>
        <v>13</v>
      </c>
    </row>
    <row r="121" spans="2:24" ht="12.75">
      <c r="B121" s="167" t="s">
        <v>141</v>
      </c>
      <c r="C121" s="191"/>
      <c r="D121" s="192"/>
      <c r="E121" s="193"/>
      <c r="F121" s="191"/>
      <c r="G121" s="192"/>
      <c r="H121" s="192"/>
      <c r="I121" s="192"/>
      <c r="J121" s="193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4">
        <f t="shared" si="8"/>
        <v>0</v>
      </c>
    </row>
    <row r="122" spans="2:24" ht="12.75">
      <c r="B122" s="167" t="s">
        <v>48</v>
      </c>
      <c r="C122" s="191"/>
      <c r="D122" s="192"/>
      <c r="E122" s="193"/>
      <c r="F122" s="191"/>
      <c r="G122" s="192"/>
      <c r="H122" s="192"/>
      <c r="I122" s="192"/>
      <c r="J122" s="193"/>
      <c r="K122" s="192"/>
      <c r="L122" s="192"/>
      <c r="M122" s="192">
        <v>2</v>
      </c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4">
        <f t="shared" si="8"/>
        <v>2</v>
      </c>
    </row>
    <row r="123" spans="2:24" ht="12.75">
      <c r="B123" s="167" t="s">
        <v>39</v>
      </c>
      <c r="C123" s="191">
        <v>18</v>
      </c>
      <c r="D123" s="192"/>
      <c r="E123" s="193">
        <v>5</v>
      </c>
      <c r="F123" s="191">
        <v>3</v>
      </c>
      <c r="G123" s="192">
        <v>9</v>
      </c>
      <c r="H123" s="192">
        <v>15</v>
      </c>
      <c r="I123" s="192">
        <v>22</v>
      </c>
      <c r="J123" s="193">
        <v>8</v>
      </c>
      <c r="K123" s="192">
        <v>9</v>
      </c>
      <c r="L123" s="192">
        <v>27</v>
      </c>
      <c r="M123" s="192">
        <v>5</v>
      </c>
      <c r="N123" s="192"/>
      <c r="O123" s="192">
        <v>8</v>
      </c>
      <c r="P123" s="192">
        <v>8</v>
      </c>
      <c r="Q123" s="192"/>
      <c r="R123" s="192">
        <v>3</v>
      </c>
      <c r="S123" s="192">
        <v>2</v>
      </c>
      <c r="T123" s="192"/>
      <c r="U123" s="192">
        <v>1</v>
      </c>
      <c r="V123" s="192"/>
      <c r="W123" s="192">
        <v>9</v>
      </c>
      <c r="X123" s="194">
        <f t="shared" si="8"/>
        <v>152</v>
      </c>
    </row>
    <row r="124" spans="2:24" ht="12.75">
      <c r="B124" s="182"/>
      <c r="C124" s="195"/>
      <c r="D124" s="196"/>
      <c r="E124" s="197"/>
      <c r="F124" s="195"/>
      <c r="G124" s="196"/>
      <c r="H124" s="196"/>
      <c r="I124" s="196"/>
      <c r="J124" s="197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4"/>
    </row>
    <row r="125" spans="2:25" ht="12.75">
      <c r="B125" s="183" t="s">
        <v>133</v>
      </c>
      <c r="C125" s="199">
        <f aca="true" t="shared" si="9" ref="C125:X125">SUM(C106:C123)</f>
        <v>29</v>
      </c>
      <c r="D125" s="200">
        <f t="shared" si="9"/>
        <v>13</v>
      </c>
      <c r="E125" s="200">
        <f t="shared" si="9"/>
        <v>8</v>
      </c>
      <c r="F125" s="199">
        <f t="shared" si="9"/>
        <v>19</v>
      </c>
      <c r="G125" s="200">
        <f t="shared" si="9"/>
        <v>43</v>
      </c>
      <c r="H125" s="200">
        <f t="shared" si="9"/>
        <v>26</v>
      </c>
      <c r="I125" s="200">
        <f t="shared" si="9"/>
        <v>28</v>
      </c>
      <c r="J125" s="201">
        <f t="shared" si="9"/>
        <v>9</v>
      </c>
      <c r="K125" s="200">
        <f t="shared" si="9"/>
        <v>18</v>
      </c>
      <c r="L125" s="200">
        <f t="shared" si="9"/>
        <v>38</v>
      </c>
      <c r="M125" s="200">
        <f t="shared" si="9"/>
        <v>18</v>
      </c>
      <c r="N125" s="200">
        <f t="shared" si="9"/>
        <v>3</v>
      </c>
      <c r="O125" s="200">
        <f t="shared" si="9"/>
        <v>11</v>
      </c>
      <c r="P125" s="200">
        <f t="shared" si="9"/>
        <v>10</v>
      </c>
      <c r="Q125" s="200">
        <f t="shared" si="9"/>
        <v>0</v>
      </c>
      <c r="R125" s="200">
        <f t="shared" si="9"/>
        <v>4</v>
      </c>
      <c r="S125" s="200">
        <f t="shared" si="9"/>
        <v>6</v>
      </c>
      <c r="T125" s="200">
        <f t="shared" si="9"/>
        <v>0</v>
      </c>
      <c r="U125" s="200">
        <f t="shared" si="9"/>
        <v>2</v>
      </c>
      <c r="V125" s="200">
        <f t="shared" si="9"/>
        <v>10</v>
      </c>
      <c r="W125" s="200">
        <f t="shared" si="9"/>
        <v>10</v>
      </c>
      <c r="X125" s="202">
        <f t="shared" si="9"/>
        <v>305</v>
      </c>
      <c r="Y125" s="166"/>
    </row>
    <row r="126" spans="2:24" ht="13.5" thickBot="1">
      <c r="B126" s="185"/>
      <c r="C126" s="207"/>
      <c r="D126" s="208"/>
      <c r="E126" s="209"/>
      <c r="F126" s="207"/>
      <c r="G126" s="208"/>
      <c r="H126" s="208"/>
      <c r="I126" s="208"/>
      <c r="J126" s="209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10"/>
    </row>
    <row r="127" spans="2:25" ht="13.5" thickBot="1">
      <c r="B127" s="186" t="s">
        <v>126</v>
      </c>
      <c r="C127" s="211">
        <f>SUM(C10:C123)-C104-C91-C74-C50</f>
        <v>1401</v>
      </c>
      <c r="D127" s="212">
        <f>SUM(D10:D123)-D104-D91-D74-D50</f>
        <v>1378</v>
      </c>
      <c r="E127" s="212">
        <f>SUM(E104,E91,E74,E50,E125)</f>
        <v>1760</v>
      </c>
      <c r="F127" s="211">
        <f aca="true" t="shared" si="10" ref="F127:W127">SUM(F10:F123)-F104-F91-F74-F50</f>
        <v>1325</v>
      </c>
      <c r="G127" s="212">
        <f t="shared" si="10"/>
        <v>2236</v>
      </c>
      <c r="H127" s="212">
        <f t="shared" si="10"/>
        <v>2680</v>
      </c>
      <c r="I127" s="212">
        <f t="shared" si="10"/>
        <v>2375</v>
      </c>
      <c r="J127" s="213">
        <f t="shared" si="10"/>
        <v>2383</v>
      </c>
      <c r="K127" s="212">
        <f t="shared" si="10"/>
        <v>1542</v>
      </c>
      <c r="L127" s="212">
        <f t="shared" si="10"/>
        <v>2291</v>
      </c>
      <c r="M127" s="212">
        <f t="shared" si="10"/>
        <v>1953</v>
      </c>
      <c r="N127" s="212">
        <f t="shared" si="10"/>
        <v>1692</v>
      </c>
      <c r="O127" s="212">
        <f t="shared" si="10"/>
        <v>1230</v>
      </c>
      <c r="P127" s="212">
        <f t="shared" si="10"/>
        <v>2015</v>
      </c>
      <c r="Q127" s="212">
        <f t="shared" si="10"/>
        <v>1220</v>
      </c>
      <c r="R127" s="212">
        <f t="shared" si="10"/>
        <v>2348</v>
      </c>
      <c r="S127" s="212">
        <f>SUM(S10:S123)-S104-S91-S74-S50</f>
        <v>1816</v>
      </c>
      <c r="T127" s="212">
        <f t="shared" si="10"/>
        <v>875</v>
      </c>
      <c r="U127" s="212">
        <f t="shared" si="10"/>
        <v>1336</v>
      </c>
      <c r="V127" s="212">
        <f t="shared" si="10"/>
        <v>1843</v>
      </c>
      <c r="W127" s="212">
        <f t="shared" si="10"/>
        <v>1106</v>
      </c>
      <c r="X127" s="214">
        <f>SUM(C127:W127)</f>
        <v>36805</v>
      </c>
      <c r="Y127" s="166"/>
    </row>
    <row r="128" spans="2:24" ht="12.75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243"/>
      <c r="U128" s="164"/>
      <c r="V128" s="164"/>
      <c r="W128" s="164"/>
      <c r="X128" s="164"/>
    </row>
    <row r="129" spans="2:24" ht="12.75">
      <c r="B129" s="164"/>
      <c r="C129" s="165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</row>
  </sheetData>
  <mergeCells count="5">
    <mergeCell ref="B1:O1"/>
    <mergeCell ref="B4:X4"/>
    <mergeCell ref="F8:J8"/>
    <mergeCell ref="C8:E8"/>
    <mergeCell ref="K8:W8"/>
  </mergeCells>
  <printOptions/>
  <pageMargins left="0.75" right="0.75" top="1" bottom="1" header="0" footer="0"/>
  <pageSetup fitToHeight="1" fitToWidth="1" horizontalDpi="600" verticalDpi="600" orientation="portrait" paperSize="9" scal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47" sqref="K47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31"/>
  <sheetViews>
    <sheetView workbookViewId="0" topLeftCell="C24">
      <selection activeCell="A1" sqref="A1:X130"/>
    </sheetView>
  </sheetViews>
  <sheetFormatPr defaultColWidth="11.421875" defaultRowHeight="12.75"/>
  <cols>
    <col min="1" max="1" width="1.7109375" style="163" customWidth="1"/>
    <col min="2" max="2" width="27.8515625" style="163" customWidth="1"/>
    <col min="3" max="3" width="8.8515625" style="163" customWidth="1"/>
    <col min="4" max="5" width="8.28125" style="163" customWidth="1"/>
    <col min="6" max="7" width="8.140625" style="163" customWidth="1"/>
    <col min="8" max="8" width="8.28125" style="163" customWidth="1"/>
    <col min="9" max="9" width="7.7109375" style="163" customWidth="1"/>
    <col min="10" max="10" width="8.28125" style="163" customWidth="1"/>
    <col min="11" max="11" width="9.00390625" style="163" customWidth="1"/>
    <col min="12" max="13" width="8.28125" style="163" customWidth="1"/>
    <col min="14" max="14" width="8.140625" style="163" customWidth="1"/>
    <col min="15" max="15" width="8.57421875" style="163" customWidth="1"/>
    <col min="16" max="16" width="9.28125" style="163" customWidth="1"/>
    <col min="17" max="17" width="9.421875" style="163" customWidth="1"/>
    <col min="18" max="18" width="8.57421875" style="163" customWidth="1"/>
    <col min="19" max="23" width="7.8515625" style="163" customWidth="1"/>
    <col min="24" max="24" width="9.7109375" style="163" customWidth="1"/>
    <col min="25" max="16384" width="11.421875" style="163" customWidth="1"/>
  </cols>
  <sheetData>
    <row r="1" spans="2:24" ht="18">
      <c r="B1" s="260" t="s">
        <v>52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8"/>
      <c r="Q1" s="168"/>
      <c r="R1" s="168"/>
      <c r="S1" s="168"/>
      <c r="T1" s="168"/>
      <c r="U1" s="168"/>
      <c r="V1" s="168"/>
      <c r="W1" s="168"/>
      <c r="X1" s="164"/>
    </row>
    <row r="2" spans="2:24" ht="18">
      <c r="B2" s="169">
        <v>42369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:24" ht="12.75">
      <c r="B3" s="171" t="s">
        <v>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261" t="s">
        <v>13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2:24" ht="12.75">
      <c r="B5" s="173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2:24" ht="12.75">
      <c r="B6" s="164" t="s">
        <v>182</v>
      </c>
      <c r="C6" s="17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2:24" ht="13.5" thickBot="1">
      <c r="B7" s="175"/>
      <c r="C7" s="175" t="s">
        <v>91</v>
      </c>
      <c r="D7" s="175" t="s">
        <v>92</v>
      </c>
      <c r="E7" s="175"/>
      <c r="F7" s="175" t="s">
        <v>93</v>
      </c>
      <c r="G7" s="175" t="s">
        <v>94</v>
      </c>
      <c r="H7" s="175" t="s">
        <v>95</v>
      </c>
      <c r="I7" s="175" t="s">
        <v>96</v>
      </c>
      <c r="J7" s="175" t="s">
        <v>97</v>
      </c>
      <c r="K7" s="175" t="s">
        <v>98</v>
      </c>
      <c r="L7" s="175" t="s">
        <v>99</v>
      </c>
      <c r="M7" s="175" t="s">
        <v>100</v>
      </c>
      <c r="N7" s="175" t="s">
        <v>101</v>
      </c>
      <c r="O7" s="175" t="s">
        <v>102</v>
      </c>
      <c r="P7" s="175" t="s">
        <v>103</v>
      </c>
      <c r="Q7" s="175" t="s">
        <v>104</v>
      </c>
      <c r="R7" s="175" t="s">
        <v>105</v>
      </c>
      <c r="S7" s="175" t="s">
        <v>106</v>
      </c>
      <c r="T7" s="175"/>
      <c r="U7" s="175"/>
      <c r="V7" s="175"/>
      <c r="W7" s="175"/>
      <c r="X7" s="176"/>
    </row>
    <row r="8" spans="2:24" ht="13.5" thickBot="1">
      <c r="B8" s="177"/>
      <c r="C8" s="249" t="s">
        <v>1</v>
      </c>
      <c r="D8" s="250"/>
      <c r="E8" s="262"/>
      <c r="F8" s="249" t="s">
        <v>2</v>
      </c>
      <c r="G8" s="250"/>
      <c r="H8" s="250"/>
      <c r="I8" s="250"/>
      <c r="J8" s="251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63"/>
      <c r="U8" s="264"/>
      <c r="V8" s="264"/>
      <c r="W8" s="259"/>
      <c r="X8" s="178"/>
    </row>
    <row r="9" spans="2:24" ht="13.5" thickBot="1">
      <c r="B9" s="177"/>
      <c r="C9" s="179" t="s">
        <v>3</v>
      </c>
      <c r="D9" s="32" t="s">
        <v>4</v>
      </c>
      <c r="E9" s="32" t="s">
        <v>5</v>
      </c>
      <c r="F9" s="179" t="s">
        <v>3</v>
      </c>
      <c r="G9" s="32" t="s">
        <v>4</v>
      </c>
      <c r="H9" s="32" t="s">
        <v>5</v>
      </c>
      <c r="I9" s="32" t="s">
        <v>6</v>
      </c>
      <c r="J9" s="180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32" t="s">
        <v>169</v>
      </c>
      <c r="V9" s="32" t="s">
        <v>173</v>
      </c>
      <c r="W9" s="32" t="s">
        <v>174</v>
      </c>
      <c r="X9" s="244" t="s">
        <v>11</v>
      </c>
    </row>
    <row r="10" spans="2:24" ht="12.75">
      <c r="B10" s="181" t="s">
        <v>72</v>
      </c>
      <c r="C10" s="187"/>
      <c r="D10" s="188">
        <v>1</v>
      </c>
      <c r="E10" s="189"/>
      <c r="F10" s="187"/>
      <c r="G10" s="188"/>
      <c r="H10" s="188">
        <v>3</v>
      </c>
      <c r="I10" s="188"/>
      <c r="J10" s="189"/>
      <c r="K10" s="188"/>
      <c r="L10" s="188">
        <v>2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94">
        <f aca="true" t="shared" si="0" ref="X10:X47">SUM(C10:W10)</f>
        <v>6</v>
      </c>
    </row>
    <row r="11" spans="2:24" ht="12.75">
      <c r="B11" s="167" t="s">
        <v>14</v>
      </c>
      <c r="C11" s="191">
        <v>2</v>
      </c>
      <c r="D11" s="192"/>
      <c r="E11" s="193">
        <v>1</v>
      </c>
      <c r="F11" s="191">
        <v>1</v>
      </c>
      <c r="G11" s="192">
        <v>3</v>
      </c>
      <c r="H11" s="192">
        <v>5</v>
      </c>
      <c r="I11" s="192">
        <v>2</v>
      </c>
      <c r="J11" s="193">
        <v>10</v>
      </c>
      <c r="K11" s="192">
        <v>2</v>
      </c>
      <c r="L11" s="192">
        <v>2</v>
      </c>
      <c r="M11" s="192">
        <v>7</v>
      </c>
      <c r="N11" s="192"/>
      <c r="O11" s="192">
        <v>3</v>
      </c>
      <c r="P11" s="192"/>
      <c r="Q11" s="192">
        <v>4</v>
      </c>
      <c r="R11" s="192">
        <v>8</v>
      </c>
      <c r="S11" s="192">
        <v>9</v>
      </c>
      <c r="T11" s="192"/>
      <c r="U11" s="192">
        <v>3</v>
      </c>
      <c r="V11" s="192">
        <v>9</v>
      </c>
      <c r="W11" s="192">
        <v>2</v>
      </c>
      <c r="X11" s="194">
        <f t="shared" si="0"/>
        <v>73</v>
      </c>
    </row>
    <row r="12" spans="2:24" ht="12.75">
      <c r="B12" s="167" t="s">
        <v>49</v>
      </c>
      <c r="C12" s="191"/>
      <c r="D12" s="192"/>
      <c r="E12" s="193"/>
      <c r="F12" s="191"/>
      <c r="G12" s="192"/>
      <c r="H12" s="192"/>
      <c r="I12" s="192"/>
      <c r="J12" s="193"/>
      <c r="K12" s="192"/>
      <c r="L12" s="192"/>
      <c r="M12" s="192"/>
      <c r="N12" s="192"/>
      <c r="O12" s="192"/>
      <c r="P12" s="192"/>
      <c r="Q12" s="192"/>
      <c r="R12" s="192"/>
      <c r="S12" s="192">
        <v>1</v>
      </c>
      <c r="T12" s="192"/>
      <c r="U12" s="192"/>
      <c r="V12" s="192"/>
      <c r="W12" s="192">
        <v>1</v>
      </c>
      <c r="X12" s="194">
        <f t="shared" si="0"/>
        <v>2</v>
      </c>
    </row>
    <row r="13" spans="2:24" ht="12.75">
      <c r="B13" s="167" t="s">
        <v>107</v>
      </c>
      <c r="C13" s="191"/>
      <c r="D13" s="192"/>
      <c r="E13" s="193"/>
      <c r="F13" s="191"/>
      <c r="G13" s="192"/>
      <c r="H13" s="192"/>
      <c r="I13" s="192"/>
      <c r="J13" s="193"/>
      <c r="K13" s="192"/>
      <c r="L13" s="192"/>
      <c r="M13" s="192">
        <v>1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4">
        <f t="shared" si="0"/>
        <v>1</v>
      </c>
    </row>
    <row r="14" spans="2:24" ht="12.75">
      <c r="B14" s="167" t="s">
        <v>175</v>
      </c>
      <c r="C14" s="191"/>
      <c r="D14" s="192">
        <v>4</v>
      </c>
      <c r="E14" s="193"/>
      <c r="F14" s="191"/>
      <c r="G14" s="192"/>
      <c r="H14" s="192"/>
      <c r="I14" s="192"/>
      <c r="J14" s="193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4">
        <f t="shared" si="0"/>
        <v>4</v>
      </c>
    </row>
    <row r="15" spans="2:24" ht="12.75">
      <c r="B15" s="167" t="s">
        <v>86</v>
      </c>
      <c r="C15" s="191"/>
      <c r="D15" s="192"/>
      <c r="E15" s="193"/>
      <c r="F15" s="191"/>
      <c r="G15" s="192"/>
      <c r="H15" s="192">
        <v>5</v>
      </c>
      <c r="I15" s="192"/>
      <c r="J15" s="193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>
        <v>3</v>
      </c>
      <c r="W15" s="192"/>
      <c r="X15" s="194">
        <f t="shared" si="0"/>
        <v>8</v>
      </c>
    </row>
    <row r="16" spans="2:24" ht="12.75">
      <c r="B16" s="167" t="s">
        <v>38</v>
      </c>
      <c r="C16" s="191"/>
      <c r="D16" s="192"/>
      <c r="E16" s="193"/>
      <c r="F16" s="191"/>
      <c r="G16" s="192"/>
      <c r="H16" s="192"/>
      <c r="I16" s="192">
        <v>1</v>
      </c>
      <c r="J16" s="193">
        <v>3</v>
      </c>
      <c r="K16" s="192">
        <v>1</v>
      </c>
      <c r="L16" s="192">
        <v>3</v>
      </c>
      <c r="M16" s="192">
        <v>4</v>
      </c>
      <c r="N16" s="192"/>
      <c r="O16" s="192">
        <v>1</v>
      </c>
      <c r="P16" s="192">
        <v>5</v>
      </c>
      <c r="Q16" s="192">
        <v>6</v>
      </c>
      <c r="R16" s="192"/>
      <c r="S16" s="192">
        <v>3</v>
      </c>
      <c r="T16" s="192"/>
      <c r="U16" s="192"/>
      <c r="V16" s="192">
        <v>2</v>
      </c>
      <c r="W16" s="192">
        <v>2</v>
      </c>
      <c r="X16" s="194">
        <f t="shared" si="0"/>
        <v>31</v>
      </c>
    </row>
    <row r="17" spans="2:24" ht="12.75">
      <c r="B17" s="167" t="s">
        <v>46</v>
      </c>
      <c r="C17" s="191"/>
      <c r="D17" s="192">
        <v>1</v>
      </c>
      <c r="E17" s="193"/>
      <c r="F17" s="191"/>
      <c r="G17" s="192">
        <v>1</v>
      </c>
      <c r="H17" s="192"/>
      <c r="I17" s="192"/>
      <c r="J17" s="193">
        <v>1</v>
      </c>
      <c r="K17" s="192">
        <v>2</v>
      </c>
      <c r="L17" s="192"/>
      <c r="M17" s="192">
        <v>3</v>
      </c>
      <c r="N17" s="192"/>
      <c r="O17" s="192"/>
      <c r="P17" s="192"/>
      <c r="Q17" s="192"/>
      <c r="R17" s="192"/>
      <c r="S17" s="192">
        <v>1</v>
      </c>
      <c r="T17" s="192"/>
      <c r="U17" s="192"/>
      <c r="V17" s="192">
        <v>3</v>
      </c>
      <c r="W17" s="192"/>
      <c r="X17" s="194">
        <f t="shared" si="0"/>
        <v>12</v>
      </c>
    </row>
    <row r="18" spans="2:24" ht="12.75">
      <c r="B18" s="167" t="s">
        <v>178</v>
      </c>
      <c r="C18" s="191"/>
      <c r="D18" s="192"/>
      <c r="E18" s="193"/>
      <c r="F18" s="191"/>
      <c r="G18" s="192"/>
      <c r="H18" s="192"/>
      <c r="I18" s="192"/>
      <c r="J18" s="193"/>
      <c r="K18" s="192">
        <v>3</v>
      </c>
      <c r="L18" s="192"/>
      <c r="M18" s="192"/>
      <c r="N18" s="192">
        <v>1</v>
      </c>
      <c r="O18" s="192"/>
      <c r="P18" s="192"/>
      <c r="Q18" s="192"/>
      <c r="R18" s="192"/>
      <c r="S18" s="192"/>
      <c r="T18" s="192"/>
      <c r="U18" s="192"/>
      <c r="V18" s="192">
        <v>1</v>
      </c>
      <c r="W18" s="192"/>
      <c r="X18" s="194">
        <f t="shared" si="0"/>
        <v>5</v>
      </c>
    </row>
    <row r="19" spans="2:24" ht="12.75">
      <c r="B19" s="167" t="s">
        <v>36</v>
      </c>
      <c r="C19" s="191"/>
      <c r="D19" s="192"/>
      <c r="E19" s="193"/>
      <c r="F19" s="191"/>
      <c r="G19" s="192">
        <v>3</v>
      </c>
      <c r="H19" s="192">
        <v>2</v>
      </c>
      <c r="I19" s="192"/>
      <c r="J19" s="193">
        <v>1</v>
      </c>
      <c r="K19" s="192"/>
      <c r="L19" s="192"/>
      <c r="M19" s="192">
        <v>3</v>
      </c>
      <c r="N19" s="192">
        <v>3</v>
      </c>
      <c r="O19" s="192"/>
      <c r="P19" s="192"/>
      <c r="Q19" s="192"/>
      <c r="R19" s="192">
        <v>2</v>
      </c>
      <c r="S19" s="192">
        <v>4</v>
      </c>
      <c r="T19" s="192"/>
      <c r="U19" s="192"/>
      <c r="V19" s="192">
        <v>9</v>
      </c>
      <c r="W19" s="192"/>
      <c r="X19" s="194">
        <f t="shared" si="0"/>
        <v>27</v>
      </c>
    </row>
    <row r="20" spans="2:24" ht="12.75">
      <c r="B20" s="167" t="s">
        <v>50</v>
      </c>
      <c r="C20" s="191"/>
      <c r="D20" s="192"/>
      <c r="E20" s="193"/>
      <c r="F20" s="191"/>
      <c r="G20" s="192"/>
      <c r="H20" s="192"/>
      <c r="I20" s="192"/>
      <c r="J20" s="193"/>
      <c r="K20" s="192">
        <v>1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4">
        <f t="shared" si="0"/>
        <v>1</v>
      </c>
    </row>
    <row r="21" spans="2:24" ht="12.75">
      <c r="B21" s="167" t="s">
        <v>89</v>
      </c>
      <c r="C21" s="191"/>
      <c r="D21" s="192"/>
      <c r="E21" s="193"/>
      <c r="F21" s="191"/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4">
        <f t="shared" si="0"/>
        <v>0</v>
      </c>
    </row>
    <row r="22" spans="2:24" ht="12.75">
      <c r="B22" s="167" t="s">
        <v>90</v>
      </c>
      <c r="C22" s="191"/>
      <c r="D22" s="192"/>
      <c r="E22" s="193">
        <v>2</v>
      </c>
      <c r="F22" s="191">
        <v>2</v>
      </c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>
        <v>1</v>
      </c>
      <c r="T22" s="192"/>
      <c r="U22" s="192"/>
      <c r="V22" s="192"/>
      <c r="W22" s="192"/>
      <c r="X22" s="194">
        <f t="shared" si="0"/>
        <v>5</v>
      </c>
    </row>
    <row r="23" spans="2:24" ht="12.75">
      <c r="B23" s="167" t="s">
        <v>180</v>
      </c>
      <c r="C23" s="191"/>
      <c r="D23" s="192"/>
      <c r="E23" s="193"/>
      <c r="F23" s="191"/>
      <c r="G23" s="192"/>
      <c r="H23" s="192"/>
      <c r="I23" s="192"/>
      <c r="J23" s="193"/>
      <c r="K23" s="192"/>
      <c r="L23" s="192"/>
      <c r="M23" s="192">
        <v>1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4">
        <f t="shared" si="0"/>
        <v>1</v>
      </c>
    </row>
    <row r="24" spans="2:24" ht="12.75">
      <c r="B24" s="167" t="s">
        <v>112</v>
      </c>
      <c r="C24" s="191">
        <v>1154</v>
      </c>
      <c r="D24" s="192">
        <v>1170</v>
      </c>
      <c r="E24" s="193">
        <v>1569</v>
      </c>
      <c r="F24" s="191">
        <v>971</v>
      </c>
      <c r="G24" s="192">
        <v>1708</v>
      </c>
      <c r="H24" s="192">
        <v>2026</v>
      </c>
      <c r="I24" s="192">
        <v>2008</v>
      </c>
      <c r="J24" s="193">
        <v>2259</v>
      </c>
      <c r="K24" s="192">
        <v>1333</v>
      </c>
      <c r="L24" s="192">
        <v>1943</v>
      </c>
      <c r="M24" s="192">
        <v>1502</v>
      </c>
      <c r="N24" s="192">
        <v>1523</v>
      </c>
      <c r="O24" s="192">
        <v>1108</v>
      </c>
      <c r="P24" s="192">
        <v>1758</v>
      </c>
      <c r="Q24" s="192">
        <v>988</v>
      </c>
      <c r="R24" s="192">
        <v>2168</v>
      </c>
      <c r="S24" s="192">
        <v>1526</v>
      </c>
      <c r="T24" s="192">
        <v>888</v>
      </c>
      <c r="U24" s="192">
        <v>1261</v>
      </c>
      <c r="V24" s="192">
        <v>1595</v>
      </c>
      <c r="W24" s="192">
        <v>971</v>
      </c>
      <c r="X24" s="194">
        <f t="shared" si="0"/>
        <v>31429</v>
      </c>
    </row>
    <row r="25" spans="2:24" ht="12.75">
      <c r="B25" s="167" t="s">
        <v>142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4">
        <f t="shared" si="0"/>
        <v>0</v>
      </c>
    </row>
    <row r="26" spans="2:24" ht="12.75">
      <c r="B26" s="167" t="s">
        <v>76</v>
      </c>
      <c r="C26" s="191"/>
      <c r="D26" s="192"/>
      <c r="E26" s="193"/>
      <c r="F26" s="191"/>
      <c r="G26" s="192"/>
      <c r="H26" s="192"/>
      <c r="I26" s="192"/>
      <c r="J26" s="193"/>
      <c r="K26" s="192"/>
      <c r="L26" s="192"/>
      <c r="M26" s="192"/>
      <c r="N26" s="192"/>
      <c r="O26" s="192"/>
      <c r="P26" s="192">
        <v>1</v>
      </c>
      <c r="Q26" s="192"/>
      <c r="R26" s="192">
        <v>1</v>
      </c>
      <c r="S26" s="192"/>
      <c r="T26" s="192"/>
      <c r="U26" s="192"/>
      <c r="V26" s="192"/>
      <c r="W26" s="192"/>
      <c r="X26" s="194">
        <f t="shared" si="0"/>
        <v>2</v>
      </c>
    </row>
    <row r="27" spans="2:24" ht="12.75">
      <c r="B27" s="167" t="s">
        <v>17</v>
      </c>
      <c r="C27" s="191">
        <v>6</v>
      </c>
      <c r="D27" s="192">
        <v>9</v>
      </c>
      <c r="E27" s="193">
        <v>2</v>
      </c>
      <c r="F27" s="191">
        <v>2</v>
      </c>
      <c r="G27" s="192">
        <v>3</v>
      </c>
      <c r="H27" s="192">
        <v>3</v>
      </c>
      <c r="I27" s="192">
        <v>3</v>
      </c>
      <c r="J27" s="193">
        <v>13</v>
      </c>
      <c r="K27" s="192">
        <v>4</v>
      </c>
      <c r="L27" s="192">
        <v>7</v>
      </c>
      <c r="M27" s="192">
        <v>14</v>
      </c>
      <c r="N27" s="192">
        <v>5</v>
      </c>
      <c r="O27" s="192">
        <v>1</v>
      </c>
      <c r="P27" s="192">
        <v>6</v>
      </c>
      <c r="Q27" s="192">
        <v>6</v>
      </c>
      <c r="R27" s="192">
        <v>5</v>
      </c>
      <c r="S27" s="192">
        <v>5</v>
      </c>
      <c r="T27" s="192"/>
      <c r="U27" s="192">
        <v>2</v>
      </c>
      <c r="V27" s="192">
        <v>21</v>
      </c>
      <c r="W27" s="192">
        <v>8</v>
      </c>
      <c r="X27" s="194">
        <f t="shared" si="0"/>
        <v>125</v>
      </c>
    </row>
    <row r="28" spans="2:24" ht="12.75">
      <c r="B28" s="167" t="s">
        <v>170</v>
      </c>
      <c r="C28" s="191"/>
      <c r="D28" s="192">
        <v>4</v>
      </c>
      <c r="E28" s="193"/>
      <c r="F28" s="191">
        <v>1</v>
      </c>
      <c r="G28" s="192">
        <v>2</v>
      </c>
      <c r="H28" s="192"/>
      <c r="I28" s="192"/>
      <c r="J28" s="193"/>
      <c r="K28" s="192">
        <v>3</v>
      </c>
      <c r="L28" s="192"/>
      <c r="M28" s="192">
        <v>4</v>
      </c>
      <c r="N28" s="192"/>
      <c r="O28" s="192"/>
      <c r="P28" s="192">
        <v>4</v>
      </c>
      <c r="Q28" s="192">
        <v>5</v>
      </c>
      <c r="R28" s="192"/>
      <c r="S28" s="192"/>
      <c r="T28" s="192"/>
      <c r="U28" s="192"/>
      <c r="V28" s="192"/>
      <c r="W28" s="192"/>
      <c r="X28" s="194">
        <f t="shared" si="0"/>
        <v>23</v>
      </c>
    </row>
    <row r="29" spans="2:24" ht="12.75">
      <c r="B29" s="167" t="s">
        <v>88</v>
      </c>
      <c r="C29" s="191">
        <v>1</v>
      </c>
      <c r="D29" s="192"/>
      <c r="E29" s="193"/>
      <c r="F29" s="191"/>
      <c r="G29" s="192"/>
      <c r="H29" s="192"/>
      <c r="I29" s="192"/>
      <c r="J29" s="193"/>
      <c r="K29" s="192">
        <v>1</v>
      </c>
      <c r="L29" s="192">
        <v>1</v>
      </c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>
        <v>1</v>
      </c>
      <c r="X29" s="194">
        <f t="shared" si="0"/>
        <v>4</v>
      </c>
    </row>
    <row r="30" spans="2:24" ht="12.75">
      <c r="B30" s="167" t="s">
        <v>62</v>
      </c>
      <c r="C30" s="191"/>
      <c r="D30" s="192"/>
      <c r="E30" s="193">
        <v>3</v>
      </c>
      <c r="F30" s="191"/>
      <c r="G30" s="192"/>
      <c r="H30" s="192"/>
      <c r="I30" s="192">
        <v>1</v>
      </c>
      <c r="J30" s="193"/>
      <c r="K30" s="192"/>
      <c r="L30" s="192">
        <v>2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>
        <v>2</v>
      </c>
      <c r="X30" s="194">
        <f t="shared" si="0"/>
        <v>8</v>
      </c>
    </row>
    <row r="31" spans="2:24" ht="12.75">
      <c r="B31" s="167" t="s">
        <v>33</v>
      </c>
      <c r="C31" s="191"/>
      <c r="D31" s="192"/>
      <c r="E31" s="193"/>
      <c r="F31" s="191"/>
      <c r="G31" s="192"/>
      <c r="H31" s="192"/>
      <c r="I31" s="192"/>
      <c r="J31" s="193"/>
      <c r="K31" s="192"/>
      <c r="L31" s="192"/>
      <c r="M31" s="192">
        <v>8</v>
      </c>
      <c r="N31" s="192"/>
      <c r="O31" s="192"/>
      <c r="P31" s="192"/>
      <c r="Q31" s="192"/>
      <c r="R31" s="192"/>
      <c r="S31" s="192">
        <v>1</v>
      </c>
      <c r="T31" s="192"/>
      <c r="U31" s="192"/>
      <c r="V31" s="192"/>
      <c r="W31" s="192">
        <v>1</v>
      </c>
      <c r="X31" s="194">
        <f t="shared" si="0"/>
        <v>10</v>
      </c>
    </row>
    <row r="32" spans="2:24" ht="12.75">
      <c r="B32" s="167" t="s">
        <v>20</v>
      </c>
      <c r="C32" s="191">
        <v>15</v>
      </c>
      <c r="D32" s="192">
        <v>7</v>
      </c>
      <c r="E32" s="193">
        <v>1</v>
      </c>
      <c r="F32" s="191">
        <v>3</v>
      </c>
      <c r="G32" s="192">
        <v>5</v>
      </c>
      <c r="H32" s="192">
        <v>5</v>
      </c>
      <c r="I32" s="192">
        <v>14</v>
      </c>
      <c r="J32" s="193">
        <v>9</v>
      </c>
      <c r="K32" s="192">
        <v>12</v>
      </c>
      <c r="L32" s="192">
        <v>6</v>
      </c>
      <c r="M32" s="192">
        <v>25</v>
      </c>
      <c r="N32" s="192">
        <v>10</v>
      </c>
      <c r="O32" s="192">
        <v>10</v>
      </c>
      <c r="P32" s="192">
        <v>13</v>
      </c>
      <c r="Q32" s="192">
        <v>14</v>
      </c>
      <c r="R32" s="192">
        <v>18</v>
      </c>
      <c r="S32" s="192">
        <v>25</v>
      </c>
      <c r="T32" s="192"/>
      <c r="U32" s="192">
        <v>6</v>
      </c>
      <c r="V32" s="192">
        <v>32</v>
      </c>
      <c r="W32" s="192">
        <v>8</v>
      </c>
      <c r="X32" s="194">
        <f t="shared" si="0"/>
        <v>238</v>
      </c>
    </row>
    <row r="33" spans="2:24" ht="12.75">
      <c r="B33" s="167" t="s">
        <v>150</v>
      </c>
      <c r="C33" s="191"/>
      <c r="D33" s="192">
        <v>1</v>
      </c>
      <c r="E33" s="193"/>
      <c r="F33" s="191"/>
      <c r="G33" s="192"/>
      <c r="H33" s="192"/>
      <c r="I33" s="192"/>
      <c r="J33" s="193"/>
      <c r="K33" s="192"/>
      <c r="L33" s="192"/>
      <c r="M33" s="192">
        <v>2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4">
        <f t="shared" si="0"/>
        <v>3</v>
      </c>
    </row>
    <row r="34" spans="2:24" ht="12.75">
      <c r="B34" s="167" t="s">
        <v>79</v>
      </c>
      <c r="C34" s="191"/>
      <c r="D34" s="192">
        <v>3</v>
      </c>
      <c r="E34" s="193">
        <v>2</v>
      </c>
      <c r="F34" s="191"/>
      <c r="G34" s="192"/>
      <c r="H34" s="192"/>
      <c r="I34" s="192"/>
      <c r="J34" s="193"/>
      <c r="K34" s="192"/>
      <c r="L34" s="192"/>
      <c r="M34" s="192">
        <v>1</v>
      </c>
      <c r="N34" s="192"/>
      <c r="O34" s="192"/>
      <c r="P34" s="192"/>
      <c r="Q34" s="192"/>
      <c r="R34" s="192"/>
      <c r="S34" s="192">
        <v>1</v>
      </c>
      <c r="T34" s="192"/>
      <c r="U34" s="192"/>
      <c r="V34" s="192"/>
      <c r="W34" s="192"/>
      <c r="X34" s="194">
        <f t="shared" si="0"/>
        <v>7</v>
      </c>
    </row>
    <row r="35" spans="2:24" ht="12.75">
      <c r="B35" s="167" t="s">
        <v>51</v>
      </c>
      <c r="C35" s="191"/>
      <c r="D35" s="192"/>
      <c r="E35" s="193"/>
      <c r="F35" s="191"/>
      <c r="G35" s="192"/>
      <c r="H35" s="192"/>
      <c r="I35" s="192"/>
      <c r="J35" s="193">
        <v>1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4">
        <f t="shared" si="0"/>
        <v>1</v>
      </c>
    </row>
    <row r="36" spans="2:24" ht="12.75">
      <c r="B36" s="167" t="s">
        <v>29</v>
      </c>
      <c r="C36" s="191"/>
      <c r="D36" s="192"/>
      <c r="E36" s="193"/>
      <c r="F36" s="191"/>
      <c r="G36" s="192"/>
      <c r="H36" s="192"/>
      <c r="I36" s="192"/>
      <c r="J36" s="193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4">
        <f t="shared" si="0"/>
        <v>0</v>
      </c>
    </row>
    <row r="37" spans="2:24" ht="12.75">
      <c r="B37" s="167" t="s">
        <v>55</v>
      </c>
      <c r="C37" s="191"/>
      <c r="D37" s="192"/>
      <c r="E37" s="193"/>
      <c r="F37" s="191"/>
      <c r="G37" s="192"/>
      <c r="H37" s="192"/>
      <c r="I37" s="192"/>
      <c r="J37" s="193"/>
      <c r="K37" s="192"/>
      <c r="L37" s="192"/>
      <c r="M37" s="192"/>
      <c r="N37" s="192"/>
      <c r="O37" s="192"/>
      <c r="P37" s="192"/>
      <c r="Q37" s="192"/>
      <c r="R37" s="192"/>
      <c r="S37" s="192">
        <v>3</v>
      </c>
      <c r="T37" s="192"/>
      <c r="U37" s="192">
        <v>1</v>
      </c>
      <c r="V37" s="192"/>
      <c r="W37" s="192"/>
      <c r="X37" s="194">
        <f t="shared" si="0"/>
        <v>4</v>
      </c>
    </row>
    <row r="38" spans="2:24" ht="12.75">
      <c r="B38" s="167" t="s">
        <v>45</v>
      </c>
      <c r="C38" s="191"/>
      <c r="D38" s="192"/>
      <c r="E38" s="193">
        <v>1</v>
      </c>
      <c r="F38" s="191"/>
      <c r="G38" s="192">
        <v>5</v>
      </c>
      <c r="H38" s="192">
        <v>4</v>
      </c>
      <c r="I38" s="192"/>
      <c r="J38" s="193">
        <v>4</v>
      </c>
      <c r="K38" s="192">
        <v>1</v>
      </c>
      <c r="L38" s="192"/>
      <c r="M38" s="192">
        <v>2</v>
      </c>
      <c r="N38" s="192"/>
      <c r="O38" s="192">
        <v>1</v>
      </c>
      <c r="P38" s="192"/>
      <c r="Q38" s="192">
        <v>2</v>
      </c>
      <c r="R38" s="192"/>
      <c r="S38" s="192">
        <v>4</v>
      </c>
      <c r="T38" s="192"/>
      <c r="U38" s="192"/>
      <c r="V38" s="192">
        <v>3</v>
      </c>
      <c r="W38" s="192"/>
      <c r="X38" s="194">
        <f t="shared" si="0"/>
        <v>27</v>
      </c>
    </row>
    <row r="39" spans="2:24" ht="12.75">
      <c r="B39" s="167" t="s">
        <v>80</v>
      </c>
      <c r="C39" s="191">
        <v>1</v>
      </c>
      <c r="D39" s="192">
        <v>4</v>
      </c>
      <c r="E39" s="193">
        <v>2</v>
      </c>
      <c r="F39" s="191">
        <v>3</v>
      </c>
      <c r="G39" s="192">
        <v>5</v>
      </c>
      <c r="H39" s="192">
        <v>6</v>
      </c>
      <c r="I39" s="192">
        <v>12</v>
      </c>
      <c r="J39" s="193">
        <v>5</v>
      </c>
      <c r="K39" s="192">
        <v>2</v>
      </c>
      <c r="L39" s="192">
        <v>4</v>
      </c>
      <c r="M39" s="192">
        <v>7</v>
      </c>
      <c r="N39" s="192">
        <v>1</v>
      </c>
      <c r="O39" s="192"/>
      <c r="P39" s="192"/>
      <c r="Q39" s="192">
        <v>2</v>
      </c>
      <c r="R39" s="192">
        <v>10</v>
      </c>
      <c r="S39" s="192">
        <v>7</v>
      </c>
      <c r="T39" s="192"/>
      <c r="U39" s="192">
        <v>10</v>
      </c>
      <c r="V39" s="192">
        <v>4</v>
      </c>
      <c r="W39" s="192"/>
      <c r="X39" s="194">
        <f t="shared" si="0"/>
        <v>85</v>
      </c>
    </row>
    <row r="40" spans="2:24" ht="12.75">
      <c r="B40" s="167" t="s">
        <v>21</v>
      </c>
      <c r="C40" s="191">
        <v>2</v>
      </c>
      <c r="D40" s="192">
        <v>5</v>
      </c>
      <c r="E40" s="193">
        <v>3</v>
      </c>
      <c r="F40" s="191">
        <v>2</v>
      </c>
      <c r="G40" s="192">
        <v>3</v>
      </c>
      <c r="H40" s="192">
        <v>5</v>
      </c>
      <c r="I40" s="192">
        <v>3</v>
      </c>
      <c r="J40" s="193"/>
      <c r="K40" s="192">
        <v>1</v>
      </c>
      <c r="L40" s="192"/>
      <c r="M40" s="192">
        <v>2</v>
      </c>
      <c r="N40" s="192"/>
      <c r="O40" s="192">
        <v>3</v>
      </c>
      <c r="P40" s="192">
        <v>2</v>
      </c>
      <c r="Q40" s="192">
        <v>2</v>
      </c>
      <c r="R40" s="192">
        <v>1</v>
      </c>
      <c r="S40" s="192">
        <v>11</v>
      </c>
      <c r="T40" s="192"/>
      <c r="U40" s="192"/>
      <c r="V40" s="192">
        <v>1</v>
      </c>
      <c r="W40" s="192">
        <v>3</v>
      </c>
      <c r="X40" s="194">
        <f t="shared" si="0"/>
        <v>49</v>
      </c>
    </row>
    <row r="41" spans="2:24" ht="12.75">
      <c r="B41" s="167" t="s">
        <v>122</v>
      </c>
      <c r="C41" s="191">
        <v>3</v>
      </c>
      <c r="D41" s="192">
        <v>1</v>
      </c>
      <c r="E41" s="193">
        <v>1</v>
      </c>
      <c r="F41" s="191">
        <v>1</v>
      </c>
      <c r="G41" s="192"/>
      <c r="H41" s="192">
        <v>3</v>
      </c>
      <c r="I41" s="192">
        <v>1</v>
      </c>
      <c r="J41" s="193">
        <v>5</v>
      </c>
      <c r="K41" s="192">
        <v>1</v>
      </c>
      <c r="L41" s="192"/>
      <c r="M41" s="192">
        <v>1</v>
      </c>
      <c r="N41" s="192">
        <v>3</v>
      </c>
      <c r="O41" s="192">
        <v>1</v>
      </c>
      <c r="P41" s="192">
        <v>2</v>
      </c>
      <c r="Q41" s="192">
        <v>1</v>
      </c>
      <c r="R41" s="192">
        <v>3</v>
      </c>
      <c r="S41" s="192">
        <v>13</v>
      </c>
      <c r="T41" s="192"/>
      <c r="U41" s="192">
        <v>1</v>
      </c>
      <c r="V41" s="192">
        <v>3</v>
      </c>
      <c r="W41" s="192"/>
      <c r="X41" s="194">
        <f t="shared" si="0"/>
        <v>44</v>
      </c>
    </row>
    <row r="42" spans="2:24" ht="12.75">
      <c r="B42" s="167" t="s">
        <v>34</v>
      </c>
      <c r="C42" s="191"/>
      <c r="D42" s="192"/>
      <c r="E42" s="193">
        <v>3</v>
      </c>
      <c r="F42" s="191">
        <v>1</v>
      </c>
      <c r="G42" s="192"/>
      <c r="H42" s="192"/>
      <c r="I42" s="192">
        <v>1</v>
      </c>
      <c r="J42" s="193">
        <v>5</v>
      </c>
      <c r="K42" s="192"/>
      <c r="L42" s="192">
        <v>3</v>
      </c>
      <c r="M42" s="192">
        <v>4</v>
      </c>
      <c r="N42" s="192"/>
      <c r="O42" s="192"/>
      <c r="P42" s="192"/>
      <c r="Q42" s="192"/>
      <c r="R42" s="192"/>
      <c r="S42" s="192">
        <v>1</v>
      </c>
      <c r="T42" s="192"/>
      <c r="U42" s="192"/>
      <c r="V42" s="192"/>
      <c r="W42" s="192"/>
      <c r="X42" s="194">
        <f t="shared" si="0"/>
        <v>18</v>
      </c>
    </row>
    <row r="43" spans="2:24" ht="12.75">
      <c r="B43" s="167" t="s">
        <v>119</v>
      </c>
      <c r="C43" s="191">
        <v>23</v>
      </c>
      <c r="D43" s="192">
        <v>15</v>
      </c>
      <c r="E43" s="193">
        <v>24</v>
      </c>
      <c r="F43" s="191">
        <v>23</v>
      </c>
      <c r="G43" s="192">
        <v>27</v>
      </c>
      <c r="H43" s="192">
        <v>44</v>
      </c>
      <c r="I43" s="192">
        <v>73</v>
      </c>
      <c r="J43" s="193">
        <v>12</v>
      </c>
      <c r="K43" s="192">
        <v>26</v>
      </c>
      <c r="L43" s="192">
        <v>66</v>
      </c>
      <c r="M43" s="192">
        <v>44</v>
      </c>
      <c r="N43" s="192">
        <v>42</v>
      </c>
      <c r="O43" s="192">
        <v>18</v>
      </c>
      <c r="P43" s="192">
        <v>22</v>
      </c>
      <c r="Q43" s="192">
        <v>48</v>
      </c>
      <c r="R43" s="192">
        <v>43</v>
      </c>
      <c r="S43" s="192">
        <v>11</v>
      </c>
      <c r="T43" s="192">
        <v>2</v>
      </c>
      <c r="U43" s="192">
        <v>16</v>
      </c>
      <c r="V43" s="192">
        <v>6</v>
      </c>
      <c r="W43" s="192">
        <v>6</v>
      </c>
      <c r="X43" s="194">
        <f t="shared" si="0"/>
        <v>591</v>
      </c>
    </row>
    <row r="44" spans="2:24" ht="12.75">
      <c r="B44" s="167" t="s">
        <v>25</v>
      </c>
      <c r="C44" s="191">
        <v>1</v>
      </c>
      <c r="D44" s="192">
        <v>3</v>
      </c>
      <c r="E44" s="193">
        <v>7</v>
      </c>
      <c r="F44" s="191">
        <v>2</v>
      </c>
      <c r="G44" s="192">
        <v>6</v>
      </c>
      <c r="H44" s="192">
        <v>1</v>
      </c>
      <c r="I44" s="192">
        <v>12</v>
      </c>
      <c r="J44" s="193">
        <v>3</v>
      </c>
      <c r="K44" s="192"/>
      <c r="L44" s="192">
        <v>4</v>
      </c>
      <c r="M44" s="192">
        <v>19</v>
      </c>
      <c r="N44" s="192">
        <v>5</v>
      </c>
      <c r="O44" s="192">
        <v>1</v>
      </c>
      <c r="P44" s="192">
        <v>4</v>
      </c>
      <c r="Q44" s="192">
        <v>15</v>
      </c>
      <c r="R44" s="192"/>
      <c r="S44" s="192">
        <v>23</v>
      </c>
      <c r="T44" s="192">
        <v>1</v>
      </c>
      <c r="U44" s="192">
        <v>2</v>
      </c>
      <c r="V44" s="192">
        <v>15</v>
      </c>
      <c r="W44" s="192">
        <v>6</v>
      </c>
      <c r="X44" s="194">
        <f t="shared" si="0"/>
        <v>130</v>
      </c>
    </row>
    <row r="45" spans="2:24" ht="12.75">
      <c r="B45" s="167" t="s">
        <v>177</v>
      </c>
      <c r="C45" s="191"/>
      <c r="D45" s="192"/>
      <c r="E45" s="193"/>
      <c r="F45" s="191"/>
      <c r="G45" s="192"/>
      <c r="H45" s="192"/>
      <c r="I45" s="192"/>
      <c r="J45" s="193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4">
        <f t="shared" si="0"/>
        <v>0</v>
      </c>
    </row>
    <row r="46" spans="2:24" ht="12.75">
      <c r="B46" s="167" t="s">
        <v>47</v>
      </c>
      <c r="C46" s="191"/>
      <c r="D46" s="192"/>
      <c r="E46" s="193"/>
      <c r="F46" s="191"/>
      <c r="G46" s="192"/>
      <c r="H46" s="192"/>
      <c r="I46" s="192"/>
      <c r="J46" s="193"/>
      <c r="K46" s="192"/>
      <c r="L46" s="192">
        <v>1</v>
      </c>
      <c r="M46" s="192"/>
      <c r="N46" s="192"/>
      <c r="O46" s="192"/>
      <c r="P46" s="192">
        <v>1</v>
      </c>
      <c r="Q46" s="192">
        <v>1</v>
      </c>
      <c r="R46" s="192"/>
      <c r="S46" s="192"/>
      <c r="T46" s="192"/>
      <c r="U46" s="192"/>
      <c r="V46" s="192"/>
      <c r="W46" s="192">
        <v>1</v>
      </c>
      <c r="X46" s="194">
        <f t="shared" si="0"/>
        <v>4</v>
      </c>
    </row>
    <row r="47" spans="2:24" ht="12.75">
      <c r="B47" s="167" t="s">
        <v>27</v>
      </c>
      <c r="C47" s="191"/>
      <c r="D47" s="192"/>
      <c r="E47" s="193"/>
      <c r="F47" s="191"/>
      <c r="G47" s="192"/>
      <c r="H47" s="192">
        <v>4</v>
      </c>
      <c r="I47" s="192"/>
      <c r="J47" s="193">
        <v>1</v>
      </c>
      <c r="K47" s="192"/>
      <c r="L47" s="192"/>
      <c r="M47" s="192">
        <v>4</v>
      </c>
      <c r="N47" s="192"/>
      <c r="O47" s="192"/>
      <c r="P47" s="192"/>
      <c r="Q47" s="192">
        <v>1</v>
      </c>
      <c r="R47" s="192"/>
      <c r="S47" s="192"/>
      <c r="T47" s="192"/>
      <c r="U47" s="192"/>
      <c r="V47" s="192">
        <v>4</v>
      </c>
      <c r="W47" s="192">
        <v>1</v>
      </c>
      <c r="X47" s="194">
        <f t="shared" si="0"/>
        <v>15</v>
      </c>
    </row>
    <row r="48" spans="2:24" ht="12.75">
      <c r="B48" s="167" t="s">
        <v>44</v>
      </c>
      <c r="C48" s="191">
        <v>3</v>
      </c>
      <c r="D48" s="192">
        <v>9</v>
      </c>
      <c r="E48" s="193">
        <v>16</v>
      </c>
      <c r="F48" s="191">
        <v>4</v>
      </c>
      <c r="G48" s="192">
        <v>17</v>
      </c>
      <c r="H48" s="192">
        <v>13</v>
      </c>
      <c r="I48" s="192">
        <v>10</v>
      </c>
      <c r="J48" s="193">
        <v>6</v>
      </c>
      <c r="K48" s="192">
        <v>4</v>
      </c>
      <c r="L48" s="192">
        <v>3</v>
      </c>
      <c r="M48" s="192">
        <v>5</v>
      </c>
      <c r="N48" s="192">
        <v>20</v>
      </c>
      <c r="O48" s="192"/>
      <c r="P48" s="192">
        <v>14</v>
      </c>
      <c r="Q48" s="192">
        <v>1</v>
      </c>
      <c r="R48" s="192">
        <v>7</v>
      </c>
      <c r="S48" s="192">
        <v>2</v>
      </c>
      <c r="T48" s="192"/>
      <c r="U48" s="192"/>
      <c r="V48" s="192">
        <v>2</v>
      </c>
      <c r="W48" s="192"/>
      <c r="X48" s="194">
        <f>SUM(C48:W48)</f>
        <v>136</v>
      </c>
    </row>
    <row r="49" spans="2:24" ht="12.75">
      <c r="B49" s="182"/>
      <c r="C49" s="195"/>
      <c r="D49" s="196"/>
      <c r="E49" s="197"/>
      <c r="F49" s="195"/>
      <c r="G49" s="196"/>
      <c r="H49" s="196"/>
      <c r="I49" s="196"/>
      <c r="J49" s="197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8"/>
    </row>
    <row r="50" spans="2:24" ht="12.75">
      <c r="B50" s="183" t="s">
        <v>130</v>
      </c>
      <c r="C50" s="199">
        <f aca="true" t="shared" si="1" ref="C50:X50">SUM(C10:C48)</f>
        <v>1211</v>
      </c>
      <c r="D50" s="200">
        <f t="shared" si="1"/>
        <v>1237</v>
      </c>
      <c r="E50" s="200">
        <f t="shared" si="1"/>
        <v>1637</v>
      </c>
      <c r="F50" s="199">
        <f t="shared" si="1"/>
        <v>1016</v>
      </c>
      <c r="G50" s="200">
        <f t="shared" si="1"/>
        <v>1788</v>
      </c>
      <c r="H50" s="200">
        <f t="shared" si="1"/>
        <v>2129</v>
      </c>
      <c r="I50" s="200">
        <f t="shared" si="1"/>
        <v>2141</v>
      </c>
      <c r="J50" s="201">
        <f t="shared" si="1"/>
        <v>2338</v>
      </c>
      <c r="K50" s="200">
        <f t="shared" si="1"/>
        <v>1397</v>
      </c>
      <c r="L50" s="200">
        <f t="shared" si="1"/>
        <v>2047</v>
      </c>
      <c r="M50" s="200">
        <f t="shared" si="1"/>
        <v>1663</v>
      </c>
      <c r="N50" s="200">
        <f t="shared" si="1"/>
        <v>1613</v>
      </c>
      <c r="O50" s="200">
        <f t="shared" si="1"/>
        <v>1147</v>
      </c>
      <c r="P50" s="200">
        <f t="shared" si="1"/>
        <v>1832</v>
      </c>
      <c r="Q50" s="200">
        <f t="shared" si="1"/>
        <v>1096</v>
      </c>
      <c r="R50" s="200">
        <f t="shared" si="1"/>
        <v>2266</v>
      </c>
      <c r="S50" s="200">
        <f t="shared" si="1"/>
        <v>1652</v>
      </c>
      <c r="T50" s="200">
        <f t="shared" si="1"/>
        <v>891</v>
      </c>
      <c r="U50" s="200">
        <f t="shared" si="1"/>
        <v>1302</v>
      </c>
      <c r="V50" s="200">
        <f t="shared" si="1"/>
        <v>1713</v>
      </c>
      <c r="W50" s="200">
        <f t="shared" si="1"/>
        <v>1013</v>
      </c>
      <c r="X50" s="202">
        <f t="shared" si="1"/>
        <v>33129</v>
      </c>
    </row>
    <row r="51" spans="2:24" ht="12.75">
      <c r="B51" s="182"/>
      <c r="C51" s="195"/>
      <c r="D51" s="196"/>
      <c r="E51" s="197"/>
      <c r="F51" s="195"/>
      <c r="G51" s="196"/>
      <c r="H51" s="196"/>
      <c r="I51" s="196"/>
      <c r="J51" s="197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8"/>
    </row>
    <row r="52" spans="2:24" ht="12.75">
      <c r="B52" s="167" t="s">
        <v>123</v>
      </c>
      <c r="C52" s="191"/>
      <c r="D52" s="192"/>
      <c r="E52" s="193"/>
      <c r="F52" s="191"/>
      <c r="G52" s="192"/>
      <c r="H52" s="192"/>
      <c r="I52" s="192"/>
      <c r="J52" s="193">
        <v>1</v>
      </c>
      <c r="K52" s="192"/>
      <c r="L52" s="192">
        <v>1</v>
      </c>
      <c r="M52" s="192">
        <v>5</v>
      </c>
      <c r="N52" s="192">
        <v>1</v>
      </c>
      <c r="O52" s="203">
        <v>1</v>
      </c>
      <c r="P52" s="192">
        <v>6</v>
      </c>
      <c r="Q52" s="192">
        <v>1</v>
      </c>
      <c r="R52" s="192">
        <v>1</v>
      </c>
      <c r="S52" s="192">
        <v>2</v>
      </c>
      <c r="T52" s="192">
        <v>1</v>
      </c>
      <c r="U52" s="192"/>
      <c r="V52" s="192">
        <v>4</v>
      </c>
      <c r="W52" s="192"/>
      <c r="X52" s="194">
        <f aca="true" t="shared" si="2" ref="X52:X72">SUM(C52:W52)</f>
        <v>24</v>
      </c>
    </row>
    <row r="53" spans="2:24" ht="12.75">
      <c r="B53" s="167" t="s">
        <v>154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/>
      <c r="M53" s="192"/>
      <c r="N53" s="192"/>
      <c r="O53" s="204"/>
      <c r="P53" s="192"/>
      <c r="Q53" s="192"/>
      <c r="R53" s="192"/>
      <c r="S53" s="192"/>
      <c r="T53" s="192"/>
      <c r="U53" s="192"/>
      <c r="V53" s="192"/>
      <c r="W53" s="192"/>
      <c r="X53" s="194">
        <f t="shared" si="2"/>
        <v>0</v>
      </c>
    </row>
    <row r="54" spans="2:24" ht="12.75">
      <c r="B54" s="167" t="s">
        <v>163</v>
      </c>
      <c r="C54" s="191"/>
      <c r="D54" s="192"/>
      <c r="E54" s="193"/>
      <c r="F54" s="191"/>
      <c r="G54" s="192"/>
      <c r="H54" s="192"/>
      <c r="I54" s="192"/>
      <c r="J54" s="193"/>
      <c r="K54" s="192"/>
      <c r="L54" s="192">
        <v>1</v>
      </c>
      <c r="M54" s="192"/>
      <c r="N54" s="192"/>
      <c r="O54" s="204"/>
      <c r="P54" s="192"/>
      <c r="Q54" s="192"/>
      <c r="R54" s="192"/>
      <c r="S54" s="192">
        <v>1</v>
      </c>
      <c r="T54" s="192"/>
      <c r="U54" s="192"/>
      <c r="V54" s="192"/>
      <c r="W54" s="192"/>
      <c r="X54" s="194">
        <f t="shared" si="2"/>
        <v>2</v>
      </c>
    </row>
    <row r="55" spans="2:24" ht="12.75">
      <c r="B55" s="167" t="s">
        <v>110</v>
      </c>
      <c r="C55" s="191"/>
      <c r="D55" s="192"/>
      <c r="E55" s="193"/>
      <c r="F55" s="191"/>
      <c r="G55" s="192"/>
      <c r="H55" s="192"/>
      <c r="I55" s="192"/>
      <c r="J55" s="193"/>
      <c r="K55" s="192"/>
      <c r="L55" s="192"/>
      <c r="M55" s="192">
        <v>2</v>
      </c>
      <c r="N55" s="192"/>
      <c r="O55" s="192"/>
      <c r="P55" s="192"/>
      <c r="Q55" s="192">
        <v>1</v>
      </c>
      <c r="R55" s="192"/>
      <c r="S55" s="192"/>
      <c r="T55" s="192"/>
      <c r="U55" s="192"/>
      <c r="V55" s="192"/>
      <c r="W55" s="192"/>
      <c r="X55" s="194">
        <f t="shared" si="2"/>
        <v>3</v>
      </c>
    </row>
    <row r="56" spans="2:24" ht="12.75">
      <c r="B56" s="167" t="s">
        <v>149</v>
      </c>
      <c r="C56" s="191"/>
      <c r="D56" s="192"/>
      <c r="E56" s="193"/>
      <c r="F56" s="191"/>
      <c r="G56" s="192"/>
      <c r="H56" s="192">
        <v>1</v>
      </c>
      <c r="I56" s="192"/>
      <c r="J56" s="193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4">
        <f t="shared" si="2"/>
        <v>1</v>
      </c>
    </row>
    <row r="57" spans="2:24" ht="12.75">
      <c r="B57" s="167" t="s">
        <v>136</v>
      </c>
      <c r="C57" s="191"/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4">
        <f t="shared" si="2"/>
        <v>0</v>
      </c>
    </row>
    <row r="58" spans="2:24" ht="12.75">
      <c r="B58" s="167" t="s">
        <v>77</v>
      </c>
      <c r="C58" s="191">
        <v>1</v>
      </c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4">
        <f t="shared" si="2"/>
        <v>1</v>
      </c>
    </row>
    <row r="59" spans="2:24" ht="12.75">
      <c r="B59" s="167" t="s">
        <v>56</v>
      </c>
      <c r="C59" s="191"/>
      <c r="D59" s="192"/>
      <c r="E59" s="193"/>
      <c r="F59" s="191"/>
      <c r="G59" s="192"/>
      <c r="H59" s="192"/>
      <c r="I59" s="192"/>
      <c r="J59" s="193"/>
      <c r="K59" s="192"/>
      <c r="L59" s="192"/>
      <c r="M59" s="192"/>
      <c r="N59" s="192"/>
      <c r="O59" s="192"/>
      <c r="P59" s="192"/>
      <c r="Q59" s="192"/>
      <c r="R59" s="192"/>
      <c r="S59" s="192">
        <v>1</v>
      </c>
      <c r="T59" s="192"/>
      <c r="U59" s="192"/>
      <c r="V59" s="192"/>
      <c r="W59" s="192"/>
      <c r="X59" s="194">
        <f t="shared" si="2"/>
        <v>1</v>
      </c>
    </row>
    <row r="60" spans="2:24" ht="12.75">
      <c r="B60" s="167" t="s">
        <v>139</v>
      </c>
      <c r="C60" s="191"/>
      <c r="D60" s="192"/>
      <c r="E60" s="193"/>
      <c r="F60" s="191"/>
      <c r="G60" s="192"/>
      <c r="H60" s="192"/>
      <c r="I60" s="192"/>
      <c r="J60" s="193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4">
        <f t="shared" si="2"/>
        <v>0</v>
      </c>
    </row>
    <row r="61" spans="2:24" ht="12.75">
      <c r="B61" s="167" t="s">
        <v>155</v>
      </c>
      <c r="C61" s="191"/>
      <c r="D61" s="192"/>
      <c r="E61" s="193"/>
      <c r="F61" s="191"/>
      <c r="G61" s="192">
        <v>1</v>
      </c>
      <c r="H61" s="192"/>
      <c r="I61" s="192"/>
      <c r="J61" s="193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4">
        <f t="shared" si="2"/>
        <v>1</v>
      </c>
    </row>
    <row r="62" spans="2:24" ht="12.75">
      <c r="B62" s="167" t="s">
        <v>68</v>
      </c>
      <c r="C62" s="191"/>
      <c r="D62" s="192"/>
      <c r="E62" s="193"/>
      <c r="F62" s="191"/>
      <c r="G62" s="192"/>
      <c r="H62" s="192">
        <v>1</v>
      </c>
      <c r="I62" s="192">
        <v>1</v>
      </c>
      <c r="J62" s="193"/>
      <c r="K62" s="192">
        <v>1</v>
      </c>
      <c r="L62" s="192"/>
      <c r="M62" s="192"/>
      <c r="N62" s="192"/>
      <c r="O62" s="192">
        <v>1</v>
      </c>
      <c r="P62" s="192"/>
      <c r="Q62" s="192"/>
      <c r="R62" s="192"/>
      <c r="S62" s="192"/>
      <c r="T62" s="192"/>
      <c r="U62" s="192"/>
      <c r="V62" s="192"/>
      <c r="W62" s="192"/>
      <c r="X62" s="194">
        <f t="shared" si="2"/>
        <v>4</v>
      </c>
    </row>
    <row r="63" spans="2:24" ht="12.75">
      <c r="B63" s="167" t="s">
        <v>66</v>
      </c>
      <c r="C63" s="191"/>
      <c r="D63" s="192"/>
      <c r="E63" s="193"/>
      <c r="F63" s="191"/>
      <c r="G63" s="192"/>
      <c r="H63" s="192"/>
      <c r="I63" s="192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4">
        <f t="shared" si="2"/>
        <v>0</v>
      </c>
    </row>
    <row r="64" spans="2:24" ht="12.75">
      <c r="B64" s="167" t="s">
        <v>129</v>
      </c>
      <c r="C64" s="191"/>
      <c r="D64" s="192"/>
      <c r="E64" s="193"/>
      <c r="F64" s="191"/>
      <c r="G64" s="192"/>
      <c r="H64" s="192"/>
      <c r="I64" s="205"/>
      <c r="J64" s="193"/>
      <c r="K64" s="192"/>
      <c r="L64" s="192"/>
      <c r="M64" s="192">
        <v>1</v>
      </c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4">
        <f t="shared" si="2"/>
        <v>1</v>
      </c>
    </row>
    <row r="65" spans="2:24" ht="12.75">
      <c r="B65" s="167" t="s">
        <v>19</v>
      </c>
      <c r="C65" s="191">
        <v>124</v>
      </c>
      <c r="D65" s="192">
        <v>117</v>
      </c>
      <c r="E65" s="193">
        <v>53</v>
      </c>
      <c r="F65" s="191">
        <v>240</v>
      </c>
      <c r="G65" s="192">
        <v>389</v>
      </c>
      <c r="H65" s="192">
        <v>394</v>
      </c>
      <c r="I65" s="192">
        <v>115</v>
      </c>
      <c r="J65" s="193">
        <v>24</v>
      </c>
      <c r="K65" s="192">
        <v>93</v>
      </c>
      <c r="L65" s="192">
        <v>138</v>
      </c>
      <c r="M65" s="192">
        <v>158</v>
      </c>
      <c r="N65" s="192">
        <v>71</v>
      </c>
      <c r="O65" s="192">
        <v>59</v>
      </c>
      <c r="P65" s="192">
        <v>111</v>
      </c>
      <c r="Q65" s="192">
        <v>53</v>
      </c>
      <c r="R65" s="192">
        <v>43</v>
      </c>
      <c r="S65" s="192">
        <v>112</v>
      </c>
      <c r="U65" s="192">
        <v>11</v>
      </c>
      <c r="V65" s="192">
        <v>25</v>
      </c>
      <c r="W65" s="192">
        <v>47</v>
      </c>
      <c r="X65" s="194">
        <f t="shared" si="2"/>
        <v>2377</v>
      </c>
    </row>
    <row r="66" spans="2:24" ht="12.75">
      <c r="B66" s="167" t="s">
        <v>124</v>
      </c>
      <c r="C66" s="191"/>
      <c r="D66" s="192"/>
      <c r="E66" s="193"/>
      <c r="F66" s="191"/>
      <c r="G66" s="192"/>
      <c r="H66" s="192">
        <v>3</v>
      </c>
      <c r="I66" s="192"/>
      <c r="J66" s="193"/>
      <c r="K66" s="192"/>
      <c r="L66" s="192"/>
      <c r="M66" s="192"/>
      <c r="N66" s="192"/>
      <c r="O66" s="192"/>
      <c r="P66" s="192"/>
      <c r="Q66" s="192"/>
      <c r="R66" s="192"/>
      <c r="S66" s="192"/>
      <c r="U66" s="192">
        <v>1</v>
      </c>
      <c r="V66" s="192"/>
      <c r="W66" s="192"/>
      <c r="X66" s="194">
        <f t="shared" si="2"/>
        <v>4</v>
      </c>
    </row>
    <row r="67" spans="2:24" ht="12.75">
      <c r="B67" s="167" t="s">
        <v>181</v>
      </c>
      <c r="C67" s="191"/>
      <c r="D67" s="192"/>
      <c r="E67" s="193"/>
      <c r="F67" s="191"/>
      <c r="G67" s="192"/>
      <c r="H67" s="192"/>
      <c r="I67" s="192"/>
      <c r="J67" s="193"/>
      <c r="K67" s="192"/>
      <c r="L67" s="192"/>
      <c r="M67" s="192"/>
      <c r="N67" s="192"/>
      <c r="O67" s="192"/>
      <c r="P67" s="192"/>
      <c r="Q67" s="192"/>
      <c r="R67" s="192"/>
      <c r="S67" s="192"/>
      <c r="U67" s="192"/>
      <c r="V67" s="192"/>
      <c r="W67" s="192"/>
      <c r="X67" s="194">
        <f t="shared" si="2"/>
        <v>0</v>
      </c>
    </row>
    <row r="68" spans="2:24" ht="12.75">
      <c r="B68" s="167" t="s">
        <v>64</v>
      </c>
      <c r="C68" s="191"/>
      <c r="D68" s="192"/>
      <c r="E68" s="193">
        <v>1</v>
      </c>
      <c r="F68" s="191"/>
      <c r="G68" s="192"/>
      <c r="H68" s="192">
        <v>1</v>
      </c>
      <c r="I68" s="192"/>
      <c r="J68" s="193"/>
      <c r="K68" s="192"/>
      <c r="L68" s="192">
        <v>1</v>
      </c>
      <c r="M68" s="192">
        <v>5</v>
      </c>
      <c r="N68" s="192">
        <v>2</v>
      </c>
      <c r="O68" s="192"/>
      <c r="P68" s="192"/>
      <c r="Q68" s="192"/>
      <c r="R68" s="192">
        <v>1</v>
      </c>
      <c r="S68" s="192"/>
      <c r="U68" s="192"/>
      <c r="V68" s="192"/>
      <c r="W68" s="192">
        <v>1</v>
      </c>
      <c r="X68" s="194">
        <f t="shared" si="2"/>
        <v>12</v>
      </c>
    </row>
    <row r="69" spans="2:24" ht="12.75">
      <c r="B69" s="167" t="s">
        <v>157</v>
      </c>
      <c r="C69" s="191"/>
      <c r="D69" s="192"/>
      <c r="E69" s="193"/>
      <c r="F69" s="191"/>
      <c r="G69" s="192"/>
      <c r="H69" s="192"/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U69" s="192"/>
      <c r="V69" s="192"/>
      <c r="W69" s="192"/>
      <c r="X69" s="194">
        <f t="shared" si="2"/>
        <v>0</v>
      </c>
    </row>
    <row r="70" spans="2:24" ht="12.75">
      <c r="B70" s="167" t="s">
        <v>156</v>
      </c>
      <c r="C70" s="191"/>
      <c r="D70" s="192"/>
      <c r="E70" s="193"/>
      <c r="F70" s="191"/>
      <c r="G70" s="192"/>
      <c r="H70" s="192"/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U70" s="192"/>
      <c r="V70" s="192"/>
      <c r="W70" s="192"/>
      <c r="X70" s="194">
        <f t="shared" si="2"/>
        <v>0</v>
      </c>
    </row>
    <row r="71" spans="2:24" ht="12.75">
      <c r="B71" s="167" t="s">
        <v>26</v>
      </c>
      <c r="C71" s="191">
        <v>1</v>
      </c>
      <c r="D71" s="192"/>
      <c r="E71" s="193"/>
      <c r="F71" s="191">
        <v>4</v>
      </c>
      <c r="G71" s="192"/>
      <c r="H71" s="192">
        <v>1</v>
      </c>
      <c r="I71" s="192"/>
      <c r="J71" s="193"/>
      <c r="K71" s="192"/>
      <c r="L71" s="192"/>
      <c r="M71" s="192"/>
      <c r="N71" s="192"/>
      <c r="O71" s="192"/>
      <c r="P71" s="192"/>
      <c r="Q71" s="192"/>
      <c r="R71" s="192"/>
      <c r="S71" s="192"/>
      <c r="U71" s="192"/>
      <c r="V71" s="192"/>
      <c r="W71" s="192"/>
      <c r="X71" s="194">
        <f t="shared" si="2"/>
        <v>6</v>
      </c>
    </row>
    <row r="72" spans="2:24" ht="12.75">
      <c r="B72" s="167" t="s">
        <v>125</v>
      </c>
      <c r="C72" s="191"/>
      <c r="D72" s="192"/>
      <c r="E72" s="193"/>
      <c r="F72" s="191"/>
      <c r="G72" s="192"/>
      <c r="H72" s="192"/>
      <c r="I72" s="192"/>
      <c r="J72" s="193"/>
      <c r="K72" s="192"/>
      <c r="L72" s="192"/>
      <c r="M72" s="192">
        <v>1</v>
      </c>
      <c r="N72" s="192"/>
      <c r="O72" s="192"/>
      <c r="P72" s="192"/>
      <c r="Q72" s="192"/>
      <c r="R72" s="192"/>
      <c r="S72" s="192"/>
      <c r="U72" s="192">
        <v>1</v>
      </c>
      <c r="V72" s="192"/>
      <c r="W72" s="192"/>
      <c r="X72" s="194">
        <f t="shared" si="2"/>
        <v>2</v>
      </c>
    </row>
    <row r="73" spans="2:24" ht="12.75">
      <c r="B73" s="182"/>
      <c r="C73" s="195"/>
      <c r="D73" s="196"/>
      <c r="E73" s="197"/>
      <c r="F73" s="195"/>
      <c r="G73" s="196"/>
      <c r="H73" s="196"/>
      <c r="I73" s="196"/>
      <c r="J73" s="197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8"/>
    </row>
    <row r="74" spans="2:24" ht="12.75">
      <c r="B74" s="183" t="s">
        <v>131</v>
      </c>
      <c r="C74" s="199">
        <f aca="true" t="shared" si="3" ref="C74:X74">SUM(C52:C72)</f>
        <v>126</v>
      </c>
      <c r="D74" s="200">
        <f t="shared" si="3"/>
        <v>117</v>
      </c>
      <c r="E74" s="200">
        <f t="shared" si="3"/>
        <v>54</v>
      </c>
      <c r="F74" s="199">
        <f t="shared" si="3"/>
        <v>244</v>
      </c>
      <c r="G74" s="200">
        <f t="shared" si="3"/>
        <v>390</v>
      </c>
      <c r="H74" s="200">
        <f t="shared" si="3"/>
        <v>401</v>
      </c>
      <c r="I74" s="200">
        <f t="shared" si="3"/>
        <v>116</v>
      </c>
      <c r="J74" s="201">
        <f t="shared" si="3"/>
        <v>25</v>
      </c>
      <c r="K74" s="200">
        <f t="shared" si="3"/>
        <v>94</v>
      </c>
      <c r="L74" s="200">
        <f t="shared" si="3"/>
        <v>141</v>
      </c>
      <c r="M74" s="200">
        <f t="shared" si="3"/>
        <v>172</v>
      </c>
      <c r="N74" s="200">
        <f t="shared" si="3"/>
        <v>74</v>
      </c>
      <c r="O74" s="200">
        <f t="shared" si="3"/>
        <v>61</v>
      </c>
      <c r="P74" s="200">
        <f t="shared" si="3"/>
        <v>117</v>
      </c>
      <c r="Q74" s="200">
        <f t="shared" si="3"/>
        <v>55</v>
      </c>
      <c r="R74" s="200">
        <f t="shared" si="3"/>
        <v>45</v>
      </c>
      <c r="S74" s="200">
        <f t="shared" si="3"/>
        <v>116</v>
      </c>
      <c r="T74" s="200">
        <f t="shared" si="3"/>
        <v>1</v>
      </c>
      <c r="U74" s="200">
        <f t="shared" si="3"/>
        <v>13</v>
      </c>
      <c r="V74" s="200">
        <f t="shared" si="3"/>
        <v>29</v>
      </c>
      <c r="W74" s="200">
        <f t="shared" si="3"/>
        <v>48</v>
      </c>
      <c r="X74" s="202">
        <f t="shared" si="3"/>
        <v>2439</v>
      </c>
    </row>
    <row r="75" spans="2:24" ht="12.75">
      <c r="B75" s="182"/>
      <c r="C75" s="195"/>
      <c r="D75" s="196"/>
      <c r="E75" s="197"/>
      <c r="F75" s="195"/>
      <c r="G75" s="196"/>
      <c r="H75" s="196"/>
      <c r="I75" s="196"/>
      <c r="J75" s="197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8"/>
    </row>
    <row r="76" spans="2:24" ht="12.75">
      <c r="B76" s="167" t="s">
        <v>74</v>
      </c>
      <c r="C76" s="191"/>
      <c r="D76" s="192"/>
      <c r="E76" s="193"/>
      <c r="F76" s="191"/>
      <c r="G76" s="192"/>
      <c r="H76" s="192"/>
      <c r="I76" s="192"/>
      <c r="J76" s="193"/>
      <c r="K76" s="192"/>
      <c r="L76" s="192"/>
      <c r="M76" s="192"/>
      <c r="N76" s="192"/>
      <c r="O76" s="192"/>
      <c r="P76" s="192"/>
      <c r="Q76" s="192"/>
      <c r="R76" s="204"/>
      <c r="S76" s="192"/>
      <c r="T76" s="192"/>
      <c r="U76" s="192"/>
      <c r="V76" s="192">
        <v>1</v>
      </c>
      <c r="W76" s="192">
        <v>2</v>
      </c>
      <c r="X76" s="194">
        <f aca="true" t="shared" si="4" ref="X76:X88">SUM(C76:W76)</f>
        <v>3</v>
      </c>
    </row>
    <row r="77" spans="2:24" ht="12.75">
      <c r="B77" s="167" t="s">
        <v>144</v>
      </c>
      <c r="C77" s="191"/>
      <c r="D77" s="192"/>
      <c r="E77" s="193"/>
      <c r="F77" s="191"/>
      <c r="G77" s="192"/>
      <c r="H77" s="192"/>
      <c r="I77" s="192"/>
      <c r="J77" s="193"/>
      <c r="K77" s="192"/>
      <c r="L77" s="192"/>
      <c r="M77" s="192"/>
      <c r="N77" s="192"/>
      <c r="O77" s="192"/>
      <c r="P77" s="192"/>
      <c r="Q77" s="192"/>
      <c r="R77" s="204"/>
      <c r="S77" s="192"/>
      <c r="T77" s="192"/>
      <c r="U77" s="192"/>
      <c r="V77" s="192"/>
      <c r="W77" s="192"/>
      <c r="X77" s="194">
        <f t="shared" si="4"/>
        <v>0</v>
      </c>
    </row>
    <row r="78" spans="2:24" ht="12.75">
      <c r="B78" s="167" t="s">
        <v>31</v>
      </c>
      <c r="C78" s="191">
        <v>2</v>
      </c>
      <c r="D78" s="192">
        <v>1</v>
      </c>
      <c r="E78" s="193">
        <v>2</v>
      </c>
      <c r="F78" s="191">
        <v>4</v>
      </c>
      <c r="G78" s="192">
        <v>1</v>
      </c>
      <c r="H78" s="192">
        <v>1</v>
      </c>
      <c r="I78" s="192">
        <v>3</v>
      </c>
      <c r="J78" s="193">
        <v>1</v>
      </c>
      <c r="K78" s="192">
        <v>1</v>
      </c>
      <c r="L78" s="192">
        <v>1</v>
      </c>
      <c r="M78" s="192">
        <v>8</v>
      </c>
      <c r="N78" s="192">
        <v>5</v>
      </c>
      <c r="O78" s="192"/>
      <c r="P78" s="192"/>
      <c r="Q78" s="192"/>
      <c r="R78" s="203">
        <v>3</v>
      </c>
      <c r="S78" s="192">
        <v>8</v>
      </c>
      <c r="T78" s="192"/>
      <c r="U78" s="192">
        <v>2</v>
      </c>
      <c r="V78" s="192"/>
      <c r="W78" s="192"/>
      <c r="X78" s="194">
        <f t="shared" si="4"/>
        <v>43</v>
      </c>
    </row>
    <row r="79" spans="2:24" ht="12.75">
      <c r="B79" s="167" t="s">
        <v>53</v>
      </c>
      <c r="C79" s="191"/>
      <c r="D79" s="192"/>
      <c r="E79" s="193"/>
      <c r="F79" s="191"/>
      <c r="G79" s="192"/>
      <c r="H79" s="192"/>
      <c r="I79" s="192"/>
      <c r="J79" s="193"/>
      <c r="K79" s="192"/>
      <c r="L79" s="192"/>
      <c r="M79" s="192"/>
      <c r="N79" s="192"/>
      <c r="O79" s="192"/>
      <c r="P79" s="192"/>
      <c r="Q79" s="192"/>
      <c r="R79" s="203"/>
      <c r="S79" s="192"/>
      <c r="T79" s="192"/>
      <c r="U79" s="192"/>
      <c r="V79" s="192"/>
      <c r="W79" s="192"/>
      <c r="X79" s="194">
        <f t="shared" si="4"/>
        <v>0</v>
      </c>
    </row>
    <row r="80" spans="2:24" ht="12.75">
      <c r="B80" s="167" t="s">
        <v>41</v>
      </c>
      <c r="C80" s="191">
        <v>2</v>
      </c>
      <c r="D80" s="192"/>
      <c r="E80" s="193"/>
      <c r="F80" s="191">
        <v>1</v>
      </c>
      <c r="G80" s="192"/>
      <c r="H80" s="192">
        <v>1</v>
      </c>
      <c r="I80" s="192">
        <v>1</v>
      </c>
      <c r="J80" s="193">
        <v>1</v>
      </c>
      <c r="K80" s="192"/>
      <c r="L80" s="192">
        <v>3</v>
      </c>
      <c r="M80" s="192">
        <v>4</v>
      </c>
      <c r="N80" s="192"/>
      <c r="O80" s="192"/>
      <c r="P80" s="192"/>
      <c r="Q80" s="192">
        <v>3</v>
      </c>
      <c r="R80" s="203"/>
      <c r="S80" s="192">
        <v>2</v>
      </c>
      <c r="T80" s="192">
        <v>3</v>
      </c>
      <c r="U80" s="192"/>
      <c r="V80" s="192">
        <v>2</v>
      </c>
      <c r="W80" s="192"/>
      <c r="X80" s="194">
        <f t="shared" si="4"/>
        <v>23</v>
      </c>
    </row>
    <row r="81" spans="2:24" ht="12.75">
      <c r="B81" s="167" t="s">
        <v>151</v>
      </c>
      <c r="C81" s="191"/>
      <c r="D81" s="192"/>
      <c r="E81" s="193"/>
      <c r="F81" s="191"/>
      <c r="G81" s="192"/>
      <c r="H81" s="192"/>
      <c r="I81" s="192"/>
      <c r="J81" s="193"/>
      <c r="K81" s="192"/>
      <c r="L81" s="192"/>
      <c r="M81" s="192">
        <v>1</v>
      </c>
      <c r="N81" s="192"/>
      <c r="O81" s="192"/>
      <c r="P81" s="192"/>
      <c r="Q81" s="192"/>
      <c r="R81" s="203"/>
      <c r="S81" s="192"/>
      <c r="T81" s="192"/>
      <c r="U81" s="192"/>
      <c r="V81" s="192"/>
      <c r="W81" s="192"/>
      <c r="X81" s="194">
        <f t="shared" si="4"/>
        <v>1</v>
      </c>
    </row>
    <row r="82" spans="2:24" ht="12.75">
      <c r="B82" s="167" t="s">
        <v>32</v>
      </c>
      <c r="C82" s="191"/>
      <c r="D82" s="192"/>
      <c r="E82" s="193"/>
      <c r="F82" s="191"/>
      <c r="G82" s="192"/>
      <c r="H82" s="192">
        <v>1</v>
      </c>
      <c r="I82" s="192"/>
      <c r="J82" s="193"/>
      <c r="K82" s="192"/>
      <c r="L82" s="192"/>
      <c r="M82" s="192"/>
      <c r="N82" s="192"/>
      <c r="O82" s="192"/>
      <c r="P82" s="192"/>
      <c r="Q82" s="192"/>
      <c r="R82" s="203"/>
      <c r="S82" s="192">
        <v>2</v>
      </c>
      <c r="T82" s="192"/>
      <c r="U82" s="192"/>
      <c r="V82" s="192"/>
      <c r="W82" s="192"/>
      <c r="X82" s="194">
        <f t="shared" si="4"/>
        <v>3</v>
      </c>
    </row>
    <row r="83" spans="2:24" ht="12.75">
      <c r="B83" s="167" t="s">
        <v>85</v>
      </c>
      <c r="C83" s="191"/>
      <c r="D83" s="192">
        <v>1</v>
      </c>
      <c r="E83" s="193"/>
      <c r="F83" s="191">
        <v>7</v>
      </c>
      <c r="G83" s="192">
        <v>2</v>
      </c>
      <c r="H83" s="192">
        <v>1</v>
      </c>
      <c r="I83" s="192">
        <v>7</v>
      </c>
      <c r="J83" s="193"/>
      <c r="K83" s="192">
        <v>1</v>
      </c>
      <c r="L83" s="192">
        <v>5</v>
      </c>
      <c r="M83" s="192">
        <v>1</v>
      </c>
      <c r="N83" s="192"/>
      <c r="O83" s="192"/>
      <c r="P83" s="192">
        <v>2</v>
      </c>
      <c r="Q83" s="192"/>
      <c r="R83" s="203"/>
      <c r="S83" s="192"/>
      <c r="T83" s="192"/>
      <c r="U83" s="192"/>
      <c r="V83" s="192"/>
      <c r="W83" s="192"/>
      <c r="X83" s="194">
        <f t="shared" si="4"/>
        <v>27</v>
      </c>
    </row>
    <row r="84" spans="2:24" ht="12.75">
      <c r="B84" s="167" t="s">
        <v>160</v>
      </c>
      <c r="C84" s="191"/>
      <c r="D84" s="192"/>
      <c r="E84" s="193"/>
      <c r="F84" s="191"/>
      <c r="G84" s="192"/>
      <c r="H84" s="192"/>
      <c r="I84" s="192"/>
      <c r="J84" s="193"/>
      <c r="K84" s="192"/>
      <c r="L84" s="192"/>
      <c r="M84" s="192"/>
      <c r="N84" s="192"/>
      <c r="O84" s="192"/>
      <c r="P84" s="192"/>
      <c r="Q84" s="192"/>
      <c r="R84" s="203"/>
      <c r="S84" s="192"/>
      <c r="T84" s="192"/>
      <c r="U84" s="192"/>
      <c r="V84" s="192"/>
      <c r="W84" s="192"/>
      <c r="X84" s="194">
        <f t="shared" si="4"/>
        <v>0</v>
      </c>
    </row>
    <row r="85" spans="2:24" ht="12.75">
      <c r="B85" s="167" t="s">
        <v>18</v>
      </c>
      <c r="C85" s="191"/>
      <c r="D85" s="192">
        <v>1</v>
      </c>
      <c r="E85" s="193">
        <v>1</v>
      </c>
      <c r="F85" s="191"/>
      <c r="G85" s="192"/>
      <c r="H85" s="192">
        <v>5</v>
      </c>
      <c r="I85" s="192"/>
      <c r="J85" s="193">
        <v>1</v>
      </c>
      <c r="K85" s="192"/>
      <c r="L85" s="192"/>
      <c r="M85" s="192"/>
      <c r="N85" s="192"/>
      <c r="O85" s="192">
        <v>1</v>
      </c>
      <c r="P85" s="192"/>
      <c r="Q85" s="192">
        <v>3</v>
      </c>
      <c r="R85" s="203"/>
      <c r="S85" s="192">
        <v>1</v>
      </c>
      <c r="T85" s="192">
        <v>1</v>
      </c>
      <c r="U85" s="192"/>
      <c r="V85" s="192">
        <v>1</v>
      </c>
      <c r="W85" s="192"/>
      <c r="X85" s="194">
        <f t="shared" si="4"/>
        <v>15</v>
      </c>
    </row>
    <row r="86" spans="2:24" ht="12.75">
      <c r="B86" s="167" t="s">
        <v>145</v>
      </c>
      <c r="C86" s="191"/>
      <c r="D86" s="192"/>
      <c r="E86" s="193"/>
      <c r="F86" s="191"/>
      <c r="G86" s="192"/>
      <c r="H86" s="192"/>
      <c r="I86" s="192"/>
      <c r="J86" s="193"/>
      <c r="K86" s="192"/>
      <c r="L86" s="192"/>
      <c r="M86" s="192"/>
      <c r="N86" s="192"/>
      <c r="O86" s="192"/>
      <c r="P86" s="192"/>
      <c r="Q86" s="192"/>
      <c r="R86" s="203"/>
      <c r="S86" s="192"/>
      <c r="T86" s="192"/>
      <c r="U86" s="192"/>
      <c r="V86" s="192"/>
      <c r="W86" s="192"/>
      <c r="X86" s="194">
        <f t="shared" si="4"/>
        <v>0</v>
      </c>
    </row>
    <row r="87" spans="2:24" ht="12.75">
      <c r="B87" s="167" t="s">
        <v>161</v>
      </c>
      <c r="C87" s="191">
        <v>1</v>
      </c>
      <c r="D87" s="192"/>
      <c r="E87" s="193"/>
      <c r="F87" s="191"/>
      <c r="G87" s="192"/>
      <c r="H87" s="192"/>
      <c r="I87" s="192"/>
      <c r="J87" s="193"/>
      <c r="K87" s="192"/>
      <c r="L87" s="192"/>
      <c r="M87" s="192"/>
      <c r="N87" s="192"/>
      <c r="O87" s="192"/>
      <c r="P87" s="192"/>
      <c r="Q87" s="192"/>
      <c r="R87" s="203"/>
      <c r="S87" s="192"/>
      <c r="T87" s="192"/>
      <c r="U87" s="192"/>
      <c r="V87" s="192"/>
      <c r="W87" s="192"/>
      <c r="X87" s="194">
        <f t="shared" si="4"/>
        <v>1</v>
      </c>
    </row>
    <row r="88" spans="2:24" ht="12.75">
      <c r="B88" s="167" t="s">
        <v>23</v>
      </c>
      <c r="C88" s="191">
        <v>4</v>
      </c>
      <c r="D88" s="192">
        <v>5</v>
      </c>
      <c r="E88" s="193">
        <v>1</v>
      </c>
      <c r="F88" s="191">
        <v>2</v>
      </c>
      <c r="G88" s="192">
        <v>15</v>
      </c>
      <c r="H88" s="192">
        <v>6</v>
      </c>
      <c r="I88" s="192">
        <v>1</v>
      </c>
      <c r="J88" s="193"/>
      <c r="K88" s="192">
        <v>1</v>
      </c>
      <c r="L88" s="192">
        <v>10</v>
      </c>
      <c r="M88" s="192">
        <v>4</v>
      </c>
      <c r="N88" s="192">
        <v>2</v>
      </c>
      <c r="O88" s="192">
        <v>1</v>
      </c>
      <c r="P88" s="192">
        <v>10</v>
      </c>
      <c r="Q88" s="192">
        <v>7</v>
      </c>
      <c r="R88" s="192">
        <v>6</v>
      </c>
      <c r="S88" s="192">
        <v>2</v>
      </c>
      <c r="T88" s="192"/>
      <c r="U88" s="192"/>
      <c r="V88" s="192">
        <v>1</v>
      </c>
      <c r="W88" s="192">
        <v>3</v>
      </c>
      <c r="X88" s="194">
        <f t="shared" si="4"/>
        <v>81</v>
      </c>
    </row>
    <row r="89" spans="2:24" ht="12.75">
      <c r="B89" s="182"/>
      <c r="C89" s="195"/>
      <c r="D89" s="196"/>
      <c r="E89" s="197"/>
      <c r="F89" s="195"/>
      <c r="G89" s="196"/>
      <c r="H89" s="196"/>
      <c r="I89" s="196"/>
      <c r="J89" s="197"/>
      <c r="K89" s="196"/>
      <c r="L89" s="196"/>
      <c r="M89" s="196"/>
      <c r="N89" s="196"/>
      <c r="O89" s="196"/>
      <c r="P89" s="196"/>
      <c r="Q89" s="196"/>
      <c r="R89" s="206"/>
      <c r="S89" s="196"/>
      <c r="T89" s="196"/>
      <c r="U89" s="196"/>
      <c r="V89" s="196"/>
      <c r="W89" s="196"/>
      <c r="X89" s="198"/>
    </row>
    <row r="90" spans="2:24" ht="12.75">
      <c r="B90" s="183" t="s">
        <v>135</v>
      </c>
      <c r="C90" s="195"/>
      <c r="D90" s="196"/>
      <c r="E90" s="197"/>
      <c r="F90" s="195"/>
      <c r="G90" s="196"/>
      <c r="H90" s="196"/>
      <c r="I90" s="196"/>
      <c r="J90" s="197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8"/>
    </row>
    <row r="91" spans="2:24" ht="12.75">
      <c r="B91" s="184" t="s">
        <v>134</v>
      </c>
      <c r="C91" s="199">
        <f aca="true" t="shared" si="5" ref="C91:X91">SUM(C76:C88)</f>
        <v>9</v>
      </c>
      <c r="D91" s="200">
        <f t="shared" si="5"/>
        <v>8</v>
      </c>
      <c r="E91" s="200">
        <f t="shared" si="5"/>
        <v>4</v>
      </c>
      <c r="F91" s="199">
        <f t="shared" si="5"/>
        <v>14</v>
      </c>
      <c r="G91" s="200">
        <f t="shared" si="5"/>
        <v>18</v>
      </c>
      <c r="H91" s="200">
        <f t="shared" si="5"/>
        <v>15</v>
      </c>
      <c r="I91" s="200">
        <f t="shared" si="5"/>
        <v>12</v>
      </c>
      <c r="J91" s="201">
        <f t="shared" si="5"/>
        <v>3</v>
      </c>
      <c r="K91" s="200">
        <f t="shared" si="5"/>
        <v>3</v>
      </c>
      <c r="L91" s="200">
        <f t="shared" si="5"/>
        <v>19</v>
      </c>
      <c r="M91" s="200">
        <f t="shared" si="5"/>
        <v>18</v>
      </c>
      <c r="N91" s="200">
        <f t="shared" si="5"/>
        <v>7</v>
      </c>
      <c r="O91" s="200">
        <f t="shared" si="5"/>
        <v>2</v>
      </c>
      <c r="P91" s="200">
        <f t="shared" si="5"/>
        <v>12</v>
      </c>
      <c r="Q91" s="200">
        <f t="shared" si="5"/>
        <v>13</v>
      </c>
      <c r="R91" s="200">
        <f t="shared" si="5"/>
        <v>9</v>
      </c>
      <c r="S91" s="200">
        <f t="shared" si="5"/>
        <v>15</v>
      </c>
      <c r="T91" s="200">
        <f t="shared" si="5"/>
        <v>4</v>
      </c>
      <c r="U91" s="200">
        <f t="shared" si="5"/>
        <v>2</v>
      </c>
      <c r="V91" s="200">
        <f t="shared" si="5"/>
        <v>5</v>
      </c>
      <c r="W91" s="200">
        <f t="shared" si="5"/>
        <v>5</v>
      </c>
      <c r="X91" s="202">
        <f t="shared" si="5"/>
        <v>197</v>
      </c>
    </row>
    <row r="92" spans="2:24" ht="12.75">
      <c r="B92" s="182"/>
      <c r="C92" s="195"/>
      <c r="D92" s="196"/>
      <c r="E92" s="197"/>
      <c r="F92" s="195"/>
      <c r="G92" s="196"/>
      <c r="H92" s="196"/>
      <c r="I92" s="196"/>
      <c r="J92" s="197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8"/>
    </row>
    <row r="93" spans="2:24" ht="12.75">
      <c r="B93" s="167" t="s">
        <v>30</v>
      </c>
      <c r="C93" s="191">
        <v>12</v>
      </c>
      <c r="D93" s="192">
        <v>5</v>
      </c>
      <c r="E93" s="193">
        <v>8</v>
      </c>
      <c r="F93" s="191">
        <v>8</v>
      </c>
      <c r="G93" s="192">
        <v>7</v>
      </c>
      <c r="H93" s="192">
        <v>7</v>
      </c>
      <c r="I93" s="192">
        <v>9</v>
      </c>
      <c r="J93" s="193">
        <v>3</v>
      </c>
      <c r="K93" s="192">
        <v>10</v>
      </c>
      <c r="L93" s="192">
        <v>16</v>
      </c>
      <c r="M93" s="192">
        <v>8</v>
      </c>
      <c r="N93" s="192">
        <v>14</v>
      </c>
      <c r="O93" s="192">
        <v>9</v>
      </c>
      <c r="P93" s="192">
        <v>8</v>
      </c>
      <c r="Q93" s="192">
        <v>12</v>
      </c>
      <c r="R93" s="192">
        <v>13</v>
      </c>
      <c r="S93" s="192">
        <v>9</v>
      </c>
      <c r="T93" s="192">
        <v>1</v>
      </c>
      <c r="U93" s="192">
        <v>6</v>
      </c>
      <c r="V93" s="192">
        <v>6</v>
      </c>
      <c r="W93" s="192">
        <v>6</v>
      </c>
      <c r="X93" s="194">
        <f aca="true" t="shared" si="6" ref="X93:X102">SUM(C93:W93)</f>
        <v>177</v>
      </c>
    </row>
    <row r="94" spans="2:24" ht="12.75">
      <c r="B94" s="167" t="s">
        <v>70</v>
      </c>
      <c r="C94" s="191">
        <v>1</v>
      </c>
      <c r="D94" s="192">
        <v>2</v>
      </c>
      <c r="E94" s="193">
        <v>1</v>
      </c>
      <c r="F94" s="191">
        <v>1</v>
      </c>
      <c r="G94" s="192">
        <v>1</v>
      </c>
      <c r="H94" s="192">
        <v>2</v>
      </c>
      <c r="I94" s="192">
        <v>4</v>
      </c>
      <c r="J94" s="193"/>
      <c r="K94" s="192"/>
      <c r="L94" s="192"/>
      <c r="M94" s="192"/>
      <c r="N94" s="192">
        <v>4</v>
      </c>
      <c r="O94" s="192"/>
      <c r="P94" s="192"/>
      <c r="Q94" s="192"/>
      <c r="R94" s="192"/>
      <c r="S94" s="192">
        <v>3</v>
      </c>
      <c r="T94" s="192">
        <v>1</v>
      </c>
      <c r="U94" s="192"/>
      <c r="V94" s="192">
        <v>1</v>
      </c>
      <c r="W94" s="192">
        <v>1</v>
      </c>
      <c r="X94" s="194">
        <f t="shared" si="6"/>
        <v>22</v>
      </c>
    </row>
    <row r="95" spans="2:24" ht="12.75">
      <c r="B95" s="167" t="s">
        <v>16</v>
      </c>
      <c r="C95" s="191">
        <v>2</v>
      </c>
      <c r="D95" s="192">
        <v>6</v>
      </c>
      <c r="E95" s="193">
        <v>6</v>
      </c>
      <c r="F95" s="191"/>
      <c r="G95" s="192">
        <v>3</v>
      </c>
      <c r="H95" s="192">
        <v>1</v>
      </c>
      <c r="I95" s="192">
        <v>10</v>
      </c>
      <c r="J95" s="193">
        <v>10</v>
      </c>
      <c r="K95" s="192"/>
      <c r="L95" s="192">
        <v>1</v>
      </c>
      <c r="M95" s="192">
        <v>8</v>
      </c>
      <c r="N95" s="192">
        <v>3</v>
      </c>
      <c r="O95" s="192">
        <v>2</v>
      </c>
      <c r="P95" s="192">
        <v>11</v>
      </c>
      <c r="Q95" s="192">
        <v>2</v>
      </c>
      <c r="R95" s="192">
        <v>3</v>
      </c>
      <c r="S95" s="192">
        <v>3</v>
      </c>
      <c r="T95" s="192">
        <v>1</v>
      </c>
      <c r="U95" s="192"/>
      <c r="V95" s="192">
        <v>5</v>
      </c>
      <c r="W95" s="192">
        <v>2</v>
      </c>
      <c r="X95" s="194">
        <f t="shared" si="6"/>
        <v>79</v>
      </c>
    </row>
    <row r="96" spans="2:24" ht="12.75">
      <c r="B96" s="167" t="s">
        <v>75</v>
      </c>
      <c r="C96" s="191">
        <v>11</v>
      </c>
      <c r="D96" s="192">
        <v>8</v>
      </c>
      <c r="E96" s="193">
        <v>9</v>
      </c>
      <c r="F96" s="191">
        <v>5</v>
      </c>
      <c r="G96" s="192">
        <v>7</v>
      </c>
      <c r="H96" s="192">
        <v>22</v>
      </c>
      <c r="I96" s="192">
        <v>9</v>
      </c>
      <c r="J96" s="193">
        <v>3</v>
      </c>
      <c r="K96" s="192">
        <v>9</v>
      </c>
      <c r="L96" s="192">
        <v>16</v>
      </c>
      <c r="M96" s="192">
        <v>9</v>
      </c>
      <c r="N96" s="192">
        <v>4</v>
      </c>
      <c r="O96" s="192">
        <v>1</v>
      </c>
      <c r="P96" s="192">
        <v>3</v>
      </c>
      <c r="Q96" s="192">
        <v>5</v>
      </c>
      <c r="R96" s="192">
        <v>9</v>
      </c>
      <c r="S96" s="192">
        <v>4</v>
      </c>
      <c r="T96" s="192"/>
      <c r="U96" s="192">
        <v>2</v>
      </c>
      <c r="V96" s="192">
        <v>4</v>
      </c>
      <c r="W96" s="192">
        <v>4</v>
      </c>
      <c r="X96" s="194">
        <f t="shared" si="6"/>
        <v>144</v>
      </c>
    </row>
    <row r="97" spans="2:24" ht="12.75">
      <c r="B97" s="167" t="s">
        <v>69</v>
      </c>
      <c r="C97" s="191">
        <v>2</v>
      </c>
      <c r="D97" s="192">
        <v>1</v>
      </c>
      <c r="E97" s="193">
        <v>6</v>
      </c>
      <c r="F97" s="191">
        <v>2</v>
      </c>
      <c r="G97" s="192">
        <v>3</v>
      </c>
      <c r="H97" s="192">
        <v>9</v>
      </c>
      <c r="I97" s="192">
        <v>21</v>
      </c>
      <c r="J97" s="193">
        <v>1</v>
      </c>
      <c r="K97" s="192">
        <v>4</v>
      </c>
      <c r="L97" s="192">
        <v>7</v>
      </c>
      <c r="M97" s="192">
        <v>5</v>
      </c>
      <c r="N97" s="192">
        <v>2</v>
      </c>
      <c r="O97" s="192"/>
      <c r="P97" s="192">
        <v>2</v>
      </c>
      <c r="Q97" s="192">
        <v>1</v>
      </c>
      <c r="R97" s="192">
        <v>4</v>
      </c>
      <c r="S97" s="192">
        <v>3</v>
      </c>
      <c r="T97" s="192"/>
      <c r="U97" s="192">
        <v>2</v>
      </c>
      <c r="V97" s="192">
        <v>11</v>
      </c>
      <c r="W97" s="192">
        <v>3</v>
      </c>
      <c r="X97" s="194">
        <f t="shared" si="6"/>
        <v>89</v>
      </c>
    </row>
    <row r="98" spans="2:24" ht="12.75">
      <c r="B98" s="167" t="s">
        <v>83</v>
      </c>
      <c r="C98" s="191"/>
      <c r="D98" s="192"/>
      <c r="E98" s="193">
        <v>1</v>
      </c>
      <c r="F98" s="191">
        <v>1</v>
      </c>
      <c r="G98" s="192">
        <v>5</v>
      </c>
      <c r="H98" s="192">
        <v>2</v>
      </c>
      <c r="I98" s="192">
        <v>4</v>
      </c>
      <c r="J98" s="193"/>
      <c r="K98" s="192">
        <v>1</v>
      </c>
      <c r="L98" s="192">
        <v>11</v>
      </c>
      <c r="M98" s="192"/>
      <c r="N98" s="192"/>
      <c r="O98" s="192"/>
      <c r="P98" s="192">
        <v>1</v>
      </c>
      <c r="Q98" s="192">
        <v>1</v>
      </c>
      <c r="R98" s="192">
        <v>2</v>
      </c>
      <c r="S98" s="192">
        <v>1</v>
      </c>
      <c r="T98" s="192"/>
      <c r="U98" s="192">
        <v>3</v>
      </c>
      <c r="V98" s="192">
        <v>1</v>
      </c>
      <c r="W98" s="192"/>
      <c r="X98" s="194">
        <f t="shared" si="6"/>
        <v>34</v>
      </c>
    </row>
    <row r="99" spans="2:24" ht="12.75">
      <c r="B99" s="167" t="s">
        <v>37</v>
      </c>
      <c r="C99" s="191">
        <v>3</v>
      </c>
      <c r="D99" s="192">
        <v>1</v>
      </c>
      <c r="E99" s="193">
        <v>1</v>
      </c>
      <c r="F99" s="191">
        <v>1</v>
      </c>
      <c r="G99" s="192">
        <v>1</v>
      </c>
      <c r="H99" s="192">
        <v>2</v>
      </c>
      <c r="I99" s="192">
        <v>5</v>
      </c>
      <c r="J99" s="193"/>
      <c r="K99" s="192">
        <v>1</v>
      </c>
      <c r="L99" s="192">
        <v>3</v>
      </c>
      <c r="M99" s="192">
        <v>7</v>
      </c>
      <c r="N99" s="192"/>
      <c r="O99" s="192"/>
      <c r="P99" s="192">
        <v>5</v>
      </c>
      <c r="Q99" s="192">
        <v>2</v>
      </c>
      <c r="R99" s="192"/>
      <c r="S99" s="192">
        <v>1</v>
      </c>
      <c r="T99" s="192"/>
      <c r="U99" s="192"/>
      <c r="V99" s="192">
        <v>2</v>
      </c>
      <c r="W99" s="192">
        <v>3</v>
      </c>
      <c r="X99" s="194">
        <f t="shared" si="6"/>
        <v>38</v>
      </c>
    </row>
    <row r="100" spans="2:24" ht="12.75">
      <c r="B100" s="167" t="s">
        <v>82</v>
      </c>
      <c r="C100" s="191"/>
      <c r="D100" s="192">
        <v>2</v>
      </c>
      <c r="E100" s="193">
        <v>4</v>
      </c>
      <c r="F100" s="191">
        <v>1</v>
      </c>
      <c r="G100" s="192">
        <v>2</v>
      </c>
      <c r="H100" s="192">
        <v>2</v>
      </c>
      <c r="I100" s="192">
        <v>14</v>
      </c>
      <c r="J100" s="193">
        <v>2</v>
      </c>
      <c r="K100" s="192"/>
      <c r="L100" s="192">
        <v>3</v>
      </c>
      <c r="M100" s="192">
        <v>8</v>
      </c>
      <c r="N100" s="192"/>
      <c r="O100" s="192"/>
      <c r="P100" s="192">
        <v>0</v>
      </c>
      <c r="Q100" s="192">
        <v>3</v>
      </c>
      <c r="R100" s="192">
        <v>5</v>
      </c>
      <c r="S100" s="192">
        <v>8</v>
      </c>
      <c r="T100" s="192"/>
      <c r="U100" s="192"/>
      <c r="V100" s="192">
        <v>9</v>
      </c>
      <c r="W100" s="192">
        <v>7</v>
      </c>
      <c r="X100" s="194">
        <f t="shared" si="6"/>
        <v>70</v>
      </c>
    </row>
    <row r="101" spans="2:24" ht="12.75">
      <c r="B101" s="167" t="s">
        <v>81</v>
      </c>
      <c r="C101" s="191"/>
      <c r="D101" s="192">
        <v>4</v>
      </c>
      <c r="E101" s="193">
        <v>1</v>
      </c>
      <c r="F101" s="191">
        <v>5</v>
      </c>
      <c r="G101" s="192">
        <v>1</v>
      </c>
      <c r="H101" s="192">
        <v>2</v>
      </c>
      <c r="I101" s="192">
        <v>5</v>
      </c>
      <c r="J101" s="193">
        <v>1</v>
      </c>
      <c r="K101" s="192"/>
      <c r="L101" s="192">
        <v>1</v>
      </c>
      <c r="M101" s="192">
        <v>1</v>
      </c>
      <c r="N101" s="192"/>
      <c r="O101" s="192">
        <v>2</v>
      </c>
      <c r="P101" s="192">
        <v>2</v>
      </c>
      <c r="Q101" s="192"/>
      <c r="R101" s="192">
        <v>4</v>
      </c>
      <c r="S101" s="192">
        <v>4</v>
      </c>
      <c r="T101" s="192"/>
      <c r="U101" s="192">
        <v>1</v>
      </c>
      <c r="V101" s="192">
        <v>1</v>
      </c>
      <c r="W101" s="192"/>
      <c r="X101" s="194">
        <f t="shared" si="6"/>
        <v>35</v>
      </c>
    </row>
    <row r="102" spans="2:24" ht="12.75">
      <c r="B102" s="167" t="s">
        <v>40</v>
      </c>
      <c r="C102" s="191"/>
      <c r="D102" s="192"/>
      <c r="E102" s="193">
        <v>5</v>
      </c>
      <c r="F102" s="191">
        <v>3</v>
      </c>
      <c r="G102" s="192"/>
      <c r="H102" s="192">
        <v>5</v>
      </c>
      <c r="I102" s="192">
        <v>1</v>
      </c>
      <c r="J102" s="193"/>
      <c r="K102" s="192">
        <v>2</v>
      </c>
      <c r="L102" s="192">
        <v>7</v>
      </c>
      <c r="M102" s="192">
        <v>1</v>
      </c>
      <c r="N102" s="192">
        <v>2</v>
      </c>
      <c r="O102" s="192"/>
      <c r="P102" s="192">
        <v>2</v>
      </c>
      <c r="Q102" s="192">
        <v>3</v>
      </c>
      <c r="R102" s="192">
        <v>2</v>
      </c>
      <c r="S102" s="192">
        <v>1</v>
      </c>
      <c r="T102" s="192"/>
      <c r="U102" s="192"/>
      <c r="V102" s="192">
        <v>4</v>
      </c>
      <c r="W102" s="192">
        <v>2</v>
      </c>
      <c r="X102" s="194">
        <f t="shared" si="6"/>
        <v>40</v>
      </c>
    </row>
    <row r="103" spans="2:24" ht="12.75">
      <c r="B103" s="182"/>
      <c r="C103" s="195"/>
      <c r="D103" s="196"/>
      <c r="E103" s="197"/>
      <c r="F103" s="195"/>
      <c r="G103" s="196"/>
      <c r="H103" s="196"/>
      <c r="I103" s="196"/>
      <c r="J103" s="197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8"/>
    </row>
    <row r="104" spans="2:24" ht="12.75">
      <c r="B104" s="183" t="s">
        <v>132</v>
      </c>
      <c r="C104" s="199">
        <f aca="true" t="shared" si="7" ref="C104:W104">SUM(C93:C103)</f>
        <v>31</v>
      </c>
      <c r="D104" s="200">
        <f t="shared" si="7"/>
        <v>29</v>
      </c>
      <c r="E104" s="200">
        <f t="shared" si="7"/>
        <v>42</v>
      </c>
      <c r="F104" s="199">
        <f t="shared" si="7"/>
        <v>27</v>
      </c>
      <c r="G104" s="200">
        <f t="shared" si="7"/>
        <v>30</v>
      </c>
      <c r="H104" s="200">
        <f t="shared" si="7"/>
        <v>54</v>
      </c>
      <c r="I104" s="200">
        <f t="shared" si="7"/>
        <v>82</v>
      </c>
      <c r="J104" s="201">
        <f t="shared" si="7"/>
        <v>20</v>
      </c>
      <c r="K104" s="200">
        <f t="shared" si="7"/>
        <v>27</v>
      </c>
      <c r="L104" s="200">
        <f t="shared" si="7"/>
        <v>65</v>
      </c>
      <c r="M104" s="200">
        <f t="shared" si="7"/>
        <v>47</v>
      </c>
      <c r="N104" s="200">
        <f t="shared" si="7"/>
        <v>29</v>
      </c>
      <c r="O104" s="200">
        <f t="shared" si="7"/>
        <v>14</v>
      </c>
      <c r="P104" s="200">
        <f t="shared" si="7"/>
        <v>34</v>
      </c>
      <c r="Q104" s="200">
        <f t="shared" si="7"/>
        <v>29</v>
      </c>
      <c r="R104" s="200">
        <f t="shared" si="7"/>
        <v>42</v>
      </c>
      <c r="S104" s="200">
        <f t="shared" si="7"/>
        <v>37</v>
      </c>
      <c r="T104" s="200">
        <f t="shared" si="7"/>
        <v>3</v>
      </c>
      <c r="U104" s="200">
        <f t="shared" si="7"/>
        <v>14</v>
      </c>
      <c r="V104" s="200">
        <f t="shared" si="7"/>
        <v>44</v>
      </c>
      <c r="W104" s="200">
        <f t="shared" si="7"/>
        <v>28</v>
      </c>
      <c r="X104" s="202">
        <f>SUM(X93:X102)</f>
        <v>728</v>
      </c>
    </row>
    <row r="105" spans="2:24" ht="12.75">
      <c r="B105" s="182"/>
      <c r="C105" s="195"/>
      <c r="D105" s="196"/>
      <c r="E105" s="197"/>
      <c r="F105" s="195"/>
      <c r="G105" s="196"/>
      <c r="H105" s="196"/>
      <c r="I105" s="196"/>
      <c r="J105" s="197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8"/>
    </row>
    <row r="106" spans="2:24" ht="12.75">
      <c r="B106" s="167" t="s">
        <v>84</v>
      </c>
      <c r="C106" s="191"/>
      <c r="D106" s="192"/>
      <c r="E106" s="193"/>
      <c r="F106" s="191"/>
      <c r="G106" s="192"/>
      <c r="H106" s="192">
        <v>2</v>
      </c>
      <c r="I106" s="192">
        <v>1</v>
      </c>
      <c r="J106" s="193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4">
        <f aca="true" t="shared" si="8" ref="X106:X125">SUM(C106:W106)</f>
        <v>3</v>
      </c>
    </row>
    <row r="107" spans="2:24" ht="12.75">
      <c r="B107" s="167" t="s">
        <v>153</v>
      </c>
      <c r="C107" s="191"/>
      <c r="D107" s="192"/>
      <c r="E107" s="193"/>
      <c r="F107" s="191"/>
      <c r="G107" s="192"/>
      <c r="H107" s="192"/>
      <c r="I107" s="192"/>
      <c r="J107" s="193"/>
      <c r="K107" s="192"/>
      <c r="L107" s="192"/>
      <c r="M107" s="192"/>
      <c r="N107" s="192"/>
      <c r="O107" s="192"/>
      <c r="P107" s="192">
        <v>1</v>
      </c>
      <c r="Q107" s="192"/>
      <c r="R107" s="192"/>
      <c r="S107" s="192"/>
      <c r="T107" s="192"/>
      <c r="U107" s="192"/>
      <c r="V107" s="192"/>
      <c r="W107" s="192"/>
      <c r="X107" s="194">
        <f t="shared" si="8"/>
        <v>1</v>
      </c>
    </row>
    <row r="108" spans="2:24" ht="12.75">
      <c r="B108" s="167" t="s">
        <v>176</v>
      </c>
      <c r="C108" s="191"/>
      <c r="D108" s="192"/>
      <c r="E108" s="193"/>
      <c r="F108" s="191">
        <v>1</v>
      </c>
      <c r="G108" s="192"/>
      <c r="H108" s="192"/>
      <c r="I108" s="192"/>
      <c r="J108" s="193"/>
      <c r="K108" s="192"/>
      <c r="L108" s="192">
        <v>1</v>
      </c>
      <c r="M108" s="192"/>
      <c r="N108" s="192"/>
      <c r="O108" s="192">
        <v>1</v>
      </c>
      <c r="P108" s="192"/>
      <c r="Q108" s="192"/>
      <c r="R108" s="192"/>
      <c r="S108" s="192"/>
      <c r="T108" s="192"/>
      <c r="U108" s="192"/>
      <c r="V108" s="192"/>
      <c r="W108" s="192"/>
      <c r="X108" s="194">
        <f t="shared" si="8"/>
        <v>3</v>
      </c>
    </row>
    <row r="109" spans="2:24" ht="12.75">
      <c r="B109" s="167" t="s">
        <v>164</v>
      </c>
      <c r="C109" s="191">
        <v>2</v>
      </c>
      <c r="D109" s="192"/>
      <c r="E109" s="193"/>
      <c r="F109" s="191"/>
      <c r="G109" s="192"/>
      <c r="H109" s="192"/>
      <c r="I109" s="192"/>
      <c r="J109" s="193"/>
      <c r="K109" s="192"/>
      <c r="L109" s="192"/>
      <c r="M109" s="192"/>
      <c r="N109" s="192"/>
      <c r="O109" s="192"/>
      <c r="P109" s="192"/>
      <c r="Q109" s="192"/>
      <c r="R109" s="192">
        <v>1</v>
      </c>
      <c r="S109" s="192"/>
      <c r="T109" s="192"/>
      <c r="U109" s="192"/>
      <c r="V109" s="192"/>
      <c r="W109" s="192">
        <v>1</v>
      </c>
      <c r="X109" s="194">
        <f t="shared" si="8"/>
        <v>4</v>
      </c>
    </row>
    <row r="110" spans="2:24" ht="12.75">
      <c r="B110" s="167" t="s">
        <v>67</v>
      </c>
      <c r="C110" s="191"/>
      <c r="D110" s="192"/>
      <c r="E110" s="193"/>
      <c r="F110" s="191"/>
      <c r="G110" s="192">
        <v>1</v>
      </c>
      <c r="H110" s="192">
        <v>1</v>
      </c>
      <c r="I110" s="192"/>
      <c r="J110" s="193"/>
      <c r="K110" s="192"/>
      <c r="L110" s="192">
        <v>2</v>
      </c>
      <c r="M110" s="192"/>
      <c r="N110" s="192"/>
      <c r="O110" s="192"/>
      <c r="P110" s="192">
        <v>1</v>
      </c>
      <c r="Q110" s="192"/>
      <c r="R110" s="192"/>
      <c r="S110" s="192"/>
      <c r="T110" s="192"/>
      <c r="U110" s="192"/>
      <c r="V110" s="192">
        <v>1</v>
      </c>
      <c r="W110" s="192"/>
      <c r="X110" s="194">
        <f t="shared" si="8"/>
        <v>6</v>
      </c>
    </row>
    <row r="111" spans="2:24" ht="12.75">
      <c r="B111" s="167" t="s">
        <v>152</v>
      </c>
      <c r="C111" s="191">
        <v>1</v>
      </c>
      <c r="D111" s="192">
        <v>2</v>
      </c>
      <c r="E111" s="193">
        <v>1</v>
      </c>
      <c r="F111" s="191">
        <v>4</v>
      </c>
      <c r="G111" s="192">
        <v>5</v>
      </c>
      <c r="H111" s="192"/>
      <c r="I111" s="192"/>
      <c r="J111" s="193"/>
      <c r="K111" s="192">
        <v>3</v>
      </c>
      <c r="L111" s="192">
        <v>7</v>
      </c>
      <c r="M111" s="192"/>
      <c r="N111" s="192">
        <v>3</v>
      </c>
      <c r="O111" s="192"/>
      <c r="P111" s="192"/>
      <c r="Q111" s="192"/>
      <c r="R111" s="192">
        <v>2</v>
      </c>
      <c r="S111" s="192"/>
      <c r="T111" s="192"/>
      <c r="U111" s="192"/>
      <c r="V111" s="192"/>
      <c r="W111" s="192"/>
      <c r="X111" s="194">
        <f t="shared" si="8"/>
        <v>28</v>
      </c>
    </row>
    <row r="112" spans="2:24" ht="12.75">
      <c r="B112" s="167" t="s">
        <v>166</v>
      </c>
      <c r="C112" s="191"/>
      <c r="D112" s="192"/>
      <c r="E112" s="193"/>
      <c r="F112" s="191"/>
      <c r="G112" s="192"/>
      <c r="H112" s="192"/>
      <c r="I112" s="192"/>
      <c r="J112" s="193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4">
        <f t="shared" si="8"/>
        <v>0</v>
      </c>
    </row>
    <row r="113" spans="2:24" ht="12.75">
      <c r="B113" s="167" t="s">
        <v>42</v>
      </c>
      <c r="C113" s="191"/>
      <c r="D113" s="192"/>
      <c r="E113" s="193"/>
      <c r="F113" s="191"/>
      <c r="G113" s="192"/>
      <c r="H113" s="192"/>
      <c r="I113" s="192"/>
      <c r="J113" s="193"/>
      <c r="K113" s="192"/>
      <c r="L113" s="192"/>
      <c r="M113" s="192"/>
      <c r="N113" s="192"/>
      <c r="O113" s="192"/>
      <c r="P113" s="192"/>
      <c r="Q113" s="192"/>
      <c r="R113" s="192"/>
      <c r="S113" s="205"/>
      <c r="T113" s="205"/>
      <c r="U113" s="205"/>
      <c r="V113" s="205"/>
      <c r="W113" s="205"/>
      <c r="X113" s="194">
        <f t="shared" si="8"/>
        <v>0</v>
      </c>
    </row>
    <row r="114" spans="2:24" ht="12.75">
      <c r="B114" s="167" t="s">
        <v>115</v>
      </c>
      <c r="C114" s="191"/>
      <c r="D114" s="192"/>
      <c r="E114" s="193"/>
      <c r="F114" s="191"/>
      <c r="G114" s="192"/>
      <c r="H114" s="192"/>
      <c r="I114" s="192"/>
      <c r="J114" s="193"/>
      <c r="K114" s="192"/>
      <c r="L114" s="192">
        <v>1</v>
      </c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4">
        <f t="shared" si="8"/>
        <v>1</v>
      </c>
    </row>
    <row r="115" spans="2:24" ht="12.75">
      <c r="B115" s="167" t="s">
        <v>63</v>
      </c>
      <c r="C115" s="191"/>
      <c r="D115" s="192"/>
      <c r="E115" s="193"/>
      <c r="F115" s="191">
        <v>1</v>
      </c>
      <c r="G115" s="192"/>
      <c r="H115" s="192"/>
      <c r="I115" s="192"/>
      <c r="J115" s="193">
        <v>1</v>
      </c>
      <c r="K115" s="192"/>
      <c r="L115" s="192"/>
      <c r="M115" s="192">
        <v>1</v>
      </c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4">
        <f t="shared" si="8"/>
        <v>3</v>
      </c>
    </row>
    <row r="116" spans="2:24" ht="12.75">
      <c r="B116" s="167" t="s">
        <v>87</v>
      </c>
      <c r="C116" s="191"/>
      <c r="D116" s="192"/>
      <c r="E116" s="193"/>
      <c r="F116" s="191">
        <v>1</v>
      </c>
      <c r="G116" s="192"/>
      <c r="H116" s="192"/>
      <c r="I116" s="192"/>
      <c r="J116" s="193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4">
        <f t="shared" si="8"/>
        <v>1</v>
      </c>
    </row>
    <row r="117" spans="2:24" ht="12.75">
      <c r="B117" s="167" t="s">
        <v>183</v>
      </c>
      <c r="C117" s="191"/>
      <c r="D117" s="192"/>
      <c r="E117" s="193"/>
      <c r="F117" s="191"/>
      <c r="G117" s="192"/>
      <c r="H117" s="192"/>
      <c r="I117" s="192"/>
      <c r="J117" s="193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>
        <v>5</v>
      </c>
      <c r="X117" s="194">
        <f t="shared" si="8"/>
        <v>5</v>
      </c>
    </row>
    <row r="118" spans="2:24" ht="12.75">
      <c r="B118" s="167" t="s">
        <v>61</v>
      </c>
      <c r="C118" s="191"/>
      <c r="D118" s="192"/>
      <c r="E118" s="193"/>
      <c r="F118" s="191"/>
      <c r="G118" s="192"/>
      <c r="H118" s="192"/>
      <c r="I118" s="192"/>
      <c r="J118" s="193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4">
        <f t="shared" si="8"/>
        <v>0</v>
      </c>
    </row>
    <row r="119" spans="2:24" ht="12.75">
      <c r="B119" s="167" t="s">
        <v>59</v>
      </c>
      <c r="C119" s="191"/>
      <c r="D119" s="192"/>
      <c r="E119" s="193"/>
      <c r="F119" s="191"/>
      <c r="G119" s="192"/>
      <c r="H119" s="192"/>
      <c r="I119" s="192"/>
      <c r="J119" s="193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4">
        <f t="shared" si="8"/>
        <v>0</v>
      </c>
    </row>
    <row r="120" spans="2:24" ht="12.75">
      <c r="B120" s="167" t="s">
        <v>184</v>
      </c>
      <c r="C120" s="191"/>
      <c r="D120" s="192"/>
      <c r="E120" s="193"/>
      <c r="F120" s="191"/>
      <c r="G120" s="192"/>
      <c r="H120" s="192"/>
      <c r="I120" s="192"/>
      <c r="J120" s="193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>
        <v>1</v>
      </c>
      <c r="X120" s="194">
        <f t="shared" si="8"/>
        <v>1</v>
      </c>
    </row>
    <row r="121" spans="2:24" ht="12.75">
      <c r="B121" s="167" t="s">
        <v>54</v>
      </c>
      <c r="C121" s="191">
        <v>15</v>
      </c>
      <c r="D121" s="192">
        <v>5</v>
      </c>
      <c r="E121" s="193">
        <v>3</v>
      </c>
      <c r="F121" s="191">
        <v>9</v>
      </c>
      <c r="G121" s="192">
        <v>32</v>
      </c>
      <c r="H121" s="192">
        <v>10</v>
      </c>
      <c r="I121" s="192">
        <v>7</v>
      </c>
      <c r="J121" s="193"/>
      <c r="K121" s="192">
        <v>3</v>
      </c>
      <c r="L121" s="192">
        <v>2</v>
      </c>
      <c r="M121" s="192">
        <v>9</v>
      </c>
      <c r="N121" s="192"/>
      <c r="O121" s="192">
        <v>4</v>
      </c>
      <c r="P121" s="192">
        <v>1</v>
      </c>
      <c r="Q121" s="192"/>
      <c r="R121" s="192">
        <v>1</v>
      </c>
      <c r="S121" s="192"/>
      <c r="T121" s="192"/>
      <c r="U121" s="192"/>
      <c r="V121" s="192"/>
      <c r="W121" s="192"/>
      <c r="X121" s="194">
        <f t="shared" si="8"/>
        <v>101</v>
      </c>
    </row>
    <row r="122" spans="2:24" ht="12.75">
      <c r="B122" s="167" t="s">
        <v>171</v>
      </c>
      <c r="C122" s="191"/>
      <c r="D122" s="192"/>
      <c r="E122" s="193"/>
      <c r="F122" s="191"/>
      <c r="G122" s="192"/>
      <c r="H122" s="192"/>
      <c r="I122" s="192"/>
      <c r="J122" s="193"/>
      <c r="K122" s="192"/>
      <c r="L122" s="192"/>
      <c r="M122" s="192"/>
      <c r="N122" s="192"/>
      <c r="O122" s="192"/>
      <c r="P122" s="192"/>
      <c r="Q122" s="192"/>
      <c r="R122" s="192"/>
      <c r="S122" s="192">
        <v>4</v>
      </c>
      <c r="T122" s="192"/>
      <c r="U122" s="192"/>
      <c r="V122" s="192">
        <v>9</v>
      </c>
      <c r="W122" s="192"/>
      <c r="X122" s="194">
        <f t="shared" si="8"/>
        <v>13</v>
      </c>
    </row>
    <row r="123" spans="2:24" ht="12.75">
      <c r="B123" s="167" t="s">
        <v>141</v>
      </c>
      <c r="C123" s="191"/>
      <c r="D123" s="192"/>
      <c r="E123" s="193"/>
      <c r="F123" s="191"/>
      <c r="G123" s="192"/>
      <c r="H123" s="192"/>
      <c r="I123" s="192"/>
      <c r="J123" s="193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4">
        <f t="shared" si="8"/>
        <v>0</v>
      </c>
    </row>
    <row r="124" spans="2:24" ht="12.75">
      <c r="B124" s="167" t="s">
        <v>48</v>
      </c>
      <c r="C124" s="191"/>
      <c r="D124" s="192"/>
      <c r="E124" s="193"/>
      <c r="F124" s="191"/>
      <c r="G124" s="192"/>
      <c r="H124" s="192"/>
      <c r="I124" s="192"/>
      <c r="J124" s="193"/>
      <c r="K124" s="192"/>
      <c r="L124" s="192"/>
      <c r="M124" s="192">
        <v>2</v>
      </c>
      <c r="N124" s="192"/>
      <c r="O124" s="192"/>
      <c r="P124" s="192"/>
      <c r="Q124" s="192"/>
      <c r="R124" s="192"/>
      <c r="S124" s="192"/>
      <c r="T124" s="192"/>
      <c r="U124" s="192">
        <v>1</v>
      </c>
      <c r="V124" s="192"/>
      <c r="W124" s="192"/>
      <c r="X124" s="194">
        <f t="shared" si="8"/>
        <v>3</v>
      </c>
    </row>
    <row r="125" spans="2:24" ht="12.75">
      <c r="B125" s="167" t="s">
        <v>39</v>
      </c>
      <c r="C125" s="191">
        <v>14</v>
      </c>
      <c r="D125" s="192"/>
      <c r="E125" s="193">
        <v>14</v>
      </c>
      <c r="F125" s="191">
        <v>3</v>
      </c>
      <c r="G125" s="192">
        <v>13</v>
      </c>
      <c r="H125" s="192">
        <v>12</v>
      </c>
      <c r="I125" s="192">
        <v>22</v>
      </c>
      <c r="J125" s="193">
        <v>11</v>
      </c>
      <c r="K125" s="192">
        <v>2</v>
      </c>
      <c r="L125" s="192">
        <v>37</v>
      </c>
      <c r="M125" s="192">
        <v>6</v>
      </c>
      <c r="N125" s="192"/>
      <c r="O125" s="192">
        <v>4</v>
      </c>
      <c r="P125" s="192">
        <v>5</v>
      </c>
      <c r="Q125" s="192">
        <v>2</v>
      </c>
      <c r="R125" s="192">
        <v>3</v>
      </c>
      <c r="S125" s="192">
        <v>1</v>
      </c>
      <c r="T125" s="192"/>
      <c r="U125" s="192"/>
      <c r="V125" s="192">
        <v>11</v>
      </c>
      <c r="W125" s="192">
        <v>8</v>
      </c>
      <c r="X125" s="194">
        <f t="shared" si="8"/>
        <v>168</v>
      </c>
    </row>
    <row r="126" spans="2:24" ht="12.75">
      <c r="B126" s="182"/>
      <c r="C126" s="195"/>
      <c r="D126" s="196"/>
      <c r="E126" s="197"/>
      <c r="F126" s="195"/>
      <c r="G126" s="196"/>
      <c r="H126" s="196"/>
      <c r="I126" s="196"/>
      <c r="J126" s="197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4"/>
    </row>
    <row r="127" spans="2:25" ht="12.75">
      <c r="B127" s="183" t="s">
        <v>133</v>
      </c>
      <c r="C127" s="199">
        <f aca="true" t="shared" si="9" ref="C127:X127">SUM(C106:C125)</f>
        <v>32</v>
      </c>
      <c r="D127" s="200">
        <f t="shared" si="9"/>
        <v>7</v>
      </c>
      <c r="E127" s="200">
        <f t="shared" si="9"/>
        <v>18</v>
      </c>
      <c r="F127" s="199">
        <f t="shared" si="9"/>
        <v>19</v>
      </c>
      <c r="G127" s="200">
        <f t="shared" si="9"/>
        <v>51</v>
      </c>
      <c r="H127" s="200">
        <f t="shared" si="9"/>
        <v>25</v>
      </c>
      <c r="I127" s="200">
        <f t="shared" si="9"/>
        <v>30</v>
      </c>
      <c r="J127" s="201">
        <f t="shared" si="9"/>
        <v>12</v>
      </c>
      <c r="K127" s="200">
        <f t="shared" si="9"/>
        <v>8</v>
      </c>
      <c r="L127" s="200">
        <f t="shared" si="9"/>
        <v>50</v>
      </c>
      <c r="M127" s="200">
        <f t="shared" si="9"/>
        <v>18</v>
      </c>
      <c r="N127" s="200">
        <f t="shared" si="9"/>
        <v>3</v>
      </c>
      <c r="O127" s="200">
        <f t="shared" si="9"/>
        <v>9</v>
      </c>
      <c r="P127" s="200">
        <f t="shared" si="9"/>
        <v>8</v>
      </c>
      <c r="Q127" s="200">
        <f t="shared" si="9"/>
        <v>2</v>
      </c>
      <c r="R127" s="200">
        <f t="shared" si="9"/>
        <v>7</v>
      </c>
      <c r="S127" s="200">
        <f t="shared" si="9"/>
        <v>5</v>
      </c>
      <c r="T127" s="200">
        <f t="shared" si="9"/>
        <v>0</v>
      </c>
      <c r="U127" s="200">
        <f t="shared" si="9"/>
        <v>1</v>
      </c>
      <c r="V127" s="200">
        <f t="shared" si="9"/>
        <v>21</v>
      </c>
      <c r="W127" s="200">
        <f>SUM(W106:W125)</f>
        <v>15</v>
      </c>
      <c r="X127" s="202">
        <f t="shared" si="9"/>
        <v>341</v>
      </c>
      <c r="Y127" s="166"/>
    </row>
    <row r="128" spans="2:24" ht="13.5" thickBot="1">
      <c r="B128" s="185"/>
      <c r="C128" s="207"/>
      <c r="D128" s="208"/>
      <c r="E128" s="209"/>
      <c r="F128" s="207"/>
      <c r="G128" s="208"/>
      <c r="H128" s="208"/>
      <c r="I128" s="208"/>
      <c r="J128" s="209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10"/>
    </row>
    <row r="129" spans="2:25" ht="13.5" thickBot="1">
      <c r="B129" s="186" t="s">
        <v>126</v>
      </c>
      <c r="C129" s="211">
        <f>C50+C74+C91+C104+C127</f>
        <v>1409</v>
      </c>
      <c r="D129" s="211">
        <f aca="true" t="shared" si="10" ref="D129:V129">D50+D74+D91+D104+D127</f>
        <v>1398</v>
      </c>
      <c r="E129" s="211">
        <f t="shared" si="10"/>
        <v>1755</v>
      </c>
      <c r="F129" s="211">
        <f t="shared" si="10"/>
        <v>1320</v>
      </c>
      <c r="G129" s="211">
        <f t="shared" si="10"/>
        <v>2277</v>
      </c>
      <c r="H129" s="211">
        <f t="shared" si="10"/>
        <v>2624</v>
      </c>
      <c r="I129" s="211">
        <f t="shared" si="10"/>
        <v>2381</v>
      </c>
      <c r="J129" s="211">
        <f t="shared" si="10"/>
        <v>2398</v>
      </c>
      <c r="K129" s="211">
        <f t="shared" si="10"/>
        <v>1529</v>
      </c>
      <c r="L129" s="211">
        <f t="shared" si="10"/>
        <v>2322</v>
      </c>
      <c r="M129" s="211">
        <f t="shared" si="10"/>
        <v>1918</v>
      </c>
      <c r="N129" s="211">
        <f t="shared" si="10"/>
        <v>1726</v>
      </c>
      <c r="O129" s="211">
        <f t="shared" si="10"/>
        <v>1233</v>
      </c>
      <c r="P129" s="211">
        <f t="shared" si="10"/>
        <v>2003</v>
      </c>
      <c r="Q129" s="211">
        <f t="shared" si="10"/>
        <v>1195</v>
      </c>
      <c r="R129" s="211">
        <f t="shared" si="10"/>
        <v>2369</v>
      </c>
      <c r="S129" s="211">
        <f t="shared" si="10"/>
        <v>1825</v>
      </c>
      <c r="T129" s="211">
        <f t="shared" si="10"/>
        <v>899</v>
      </c>
      <c r="U129" s="211">
        <f t="shared" si="10"/>
        <v>1332</v>
      </c>
      <c r="V129" s="211">
        <f t="shared" si="10"/>
        <v>1812</v>
      </c>
      <c r="W129" s="211">
        <f>W50+W74+W91+W104+W127</f>
        <v>1109</v>
      </c>
      <c r="X129" s="214">
        <f>SUM(C129:W129)</f>
        <v>36834</v>
      </c>
      <c r="Y129" s="166"/>
    </row>
    <row r="130" spans="2:24" ht="12.75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243"/>
      <c r="U130" s="164"/>
      <c r="V130" s="164"/>
      <c r="W130" s="164"/>
      <c r="X130" s="164"/>
    </row>
    <row r="131" spans="2:24" ht="12.75">
      <c r="B131" s="164"/>
      <c r="C131" s="165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</row>
  </sheetData>
  <mergeCells count="5">
    <mergeCell ref="B1:O1"/>
    <mergeCell ref="B4:X4"/>
    <mergeCell ref="F8:J8"/>
    <mergeCell ref="C8:E8"/>
    <mergeCell ref="K8:W8"/>
  </mergeCells>
  <printOptions/>
  <pageMargins left="0.75" right="0.75" top="1" bottom="1" header="0" footer="0"/>
  <pageSetup fitToHeight="1" fitToWidth="1" horizontalDpi="600" verticalDpi="600" orientation="portrait" paperSize="9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43" sqref="C43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31"/>
  <sheetViews>
    <sheetView workbookViewId="0" topLeftCell="C24">
      <selection activeCell="B1" sqref="B1:X131"/>
    </sheetView>
  </sheetViews>
  <sheetFormatPr defaultColWidth="11.421875" defaultRowHeight="12.75"/>
  <cols>
    <col min="1" max="1" width="1.7109375" style="163" customWidth="1"/>
    <col min="2" max="2" width="27.8515625" style="163" customWidth="1"/>
    <col min="3" max="3" width="8.8515625" style="163" customWidth="1"/>
    <col min="4" max="5" width="8.28125" style="163" customWidth="1"/>
    <col min="6" max="7" width="8.140625" style="163" customWidth="1"/>
    <col min="8" max="8" width="8.28125" style="163" customWidth="1"/>
    <col min="9" max="9" width="7.7109375" style="163" customWidth="1"/>
    <col min="10" max="10" width="8.28125" style="163" customWidth="1"/>
    <col min="11" max="11" width="9.00390625" style="163" customWidth="1"/>
    <col min="12" max="13" width="8.28125" style="163" customWidth="1"/>
    <col min="14" max="14" width="8.140625" style="163" customWidth="1"/>
    <col min="15" max="15" width="8.57421875" style="163" customWidth="1"/>
    <col min="16" max="16" width="9.28125" style="163" customWidth="1"/>
    <col min="17" max="17" width="9.421875" style="163" customWidth="1"/>
    <col min="18" max="18" width="8.57421875" style="163" customWidth="1"/>
    <col min="19" max="23" width="7.8515625" style="163" customWidth="1"/>
    <col min="24" max="24" width="9.7109375" style="163" customWidth="1"/>
    <col min="25" max="16384" width="11.421875" style="163" customWidth="1"/>
  </cols>
  <sheetData>
    <row r="1" spans="2:24" ht="18">
      <c r="B1" s="260" t="s">
        <v>52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8"/>
      <c r="Q1" s="168"/>
      <c r="R1" s="168"/>
      <c r="S1" s="168"/>
      <c r="T1" s="168"/>
      <c r="U1" s="168"/>
      <c r="V1" s="168"/>
      <c r="W1" s="168"/>
      <c r="X1" s="164"/>
    </row>
    <row r="2" spans="2:24" ht="18">
      <c r="B2" s="169">
        <v>42735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:24" ht="12.75">
      <c r="B3" s="171" t="s">
        <v>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261" t="s">
        <v>13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2:24" ht="12.75">
      <c r="B5" s="173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2:24" ht="12.75">
      <c r="B6" s="164" t="s">
        <v>185</v>
      </c>
      <c r="C6" s="17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2:24" ht="13.5" thickBot="1">
      <c r="B7" s="175"/>
      <c r="C7" s="175" t="s">
        <v>91</v>
      </c>
      <c r="D7" s="175" t="s">
        <v>92</v>
      </c>
      <c r="E7" s="175"/>
      <c r="F7" s="175" t="s">
        <v>93</v>
      </c>
      <c r="G7" s="175" t="s">
        <v>94</v>
      </c>
      <c r="H7" s="175" t="s">
        <v>95</v>
      </c>
      <c r="I7" s="175" t="s">
        <v>96</v>
      </c>
      <c r="J7" s="175" t="s">
        <v>97</v>
      </c>
      <c r="K7" s="175" t="s">
        <v>98</v>
      </c>
      <c r="L7" s="175" t="s">
        <v>99</v>
      </c>
      <c r="M7" s="175" t="s">
        <v>100</v>
      </c>
      <c r="N7" s="175" t="s">
        <v>101</v>
      </c>
      <c r="O7" s="175" t="s">
        <v>102</v>
      </c>
      <c r="P7" s="175" t="s">
        <v>103</v>
      </c>
      <c r="Q7" s="175" t="s">
        <v>104</v>
      </c>
      <c r="R7" s="175" t="s">
        <v>105</v>
      </c>
      <c r="S7" s="175" t="s">
        <v>106</v>
      </c>
      <c r="T7" s="175"/>
      <c r="U7" s="175"/>
      <c r="V7" s="175"/>
      <c r="W7" s="175"/>
      <c r="X7" s="176"/>
    </row>
    <row r="8" spans="2:24" ht="13.5" thickBot="1">
      <c r="B8" s="177"/>
      <c r="C8" s="249" t="s">
        <v>1</v>
      </c>
      <c r="D8" s="250"/>
      <c r="E8" s="262"/>
      <c r="F8" s="249" t="s">
        <v>2</v>
      </c>
      <c r="G8" s="250"/>
      <c r="H8" s="250"/>
      <c r="I8" s="250"/>
      <c r="J8" s="251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63"/>
      <c r="U8" s="264"/>
      <c r="V8" s="264"/>
      <c r="W8" s="259"/>
      <c r="X8" s="178"/>
    </row>
    <row r="9" spans="2:24" ht="13.5" thickBot="1">
      <c r="B9" s="177"/>
      <c r="C9" s="179" t="s">
        <v>3</v>
      </c>
      <c r="D9" s="32" t="s">
        <v>4</v>
      </c>
      <c r="E9" s="32" t="s">
        <v>5</v>
      </c>
      <c r="F9" s="179" t="s">
        <v>3</v>
      </c>
      <c r="G9" s="32" t="s">
        <v>4</v>
      </c>
      <c r="H9" s="32" t="s">
        <v>5</v>
      </c>
      <c r="I9" s="32" t="s">
        <v>6</v>
      </c>
      <c r="J9" s="180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32" t="s">
        <v>169</v>
      </c>
      <c r="V9" s="32" t="s">
        <v>173</v>
      </c>
      <c r="W9" s="32" t="s">
        <v>174</v>
      </c>
      <c r="X9" s="244" t="s">
        <v>11</v>
      </c>
    </row>
    <row r="10" spans="2:24" ht="12.75">
      <c r="B10" s="181" t="s">
        <v>72</v>
      </c>
      <c r="C10" s="187"/>
      <c r="D10" s="188">
        <v>5</v>
      </c>
      <c r="E10" s="189"/>
      <c r="F10" s="187"/>
      <c r="G10" s="188"/>
      <c r="H10" s="188">
        <v>3</v>
      </c>
      <c r="I10" s="188"/>
      <c r="J10" s="189"/>
      <c r="K10" s="188"/>
      <c r="L10" s="188">
        <v>2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94">
        <f aca="true" t="shared" si="0" ref="X10:X48">SUM(C10:W10)</f>
        <v>10</v>
      </c>
    </row>
    <row r="11" spans="2:24" ht="12.75">
      <c r="B11" s="167" t="s">
        <v>14</v>
      </c>
      <c r="C11" s="191">
        <v>2</v>
      </c>
      <c r="D11" s="192"/>
      <c r="E11" s="193"/>
      <c r="F11" s="191">
        <v>1</v>
      </c>
      <c r="G11" s="192">
        <v>2</v>
      </c>
      <c r="H11" s="192">
        <v>5</v>
      </c>
      <c r="I11" s="192">
        <v>1</v>
      </c>
      <c r="J11" s="193">
        <v>9</v>
      </c>
      <c r="K11" s="192">
        <v>2</v>
      </c>
      <c r="L11" s="192">
        <v>3</v>
      </c>
      <c r="M11" s="192">
        <v>9</v>
      </c>
      <c r="N11" s="192">
        <v>1</v>
      </c>
      <c r="O11" s="192">
        <v>4</v>
      </c>
      <c r="P11" s="192">
        <v>1</v>
      </c>
      <c r="Q11" s="192">
        <v>5</v>
      </c>
      <c r="R11" s="192">
        <v>8</v>
      </c>
      <c r="S11" s="192">
        <v>10</v>
      </c>
      <c r="T11" s="192"/>
      <c r="U11" s="192">
        <v>1</v>
      </c>
      <c r="V11" s="192">
        <v>12</v>
      </c>
      <c r="W11" s="192">
        <v>2</v>
      </c>
      <c r="X11" s="194">
        <f t="shared" si="0"/>
        <v>78</v>
      </c>
    </row>
    <row r="12" spans="2:24" ht="12.75">
      <c r="B12" s="167" t="s">
        <v>49</v>
      </c>
      <c r="C12" s="191"/>
      <c r="D12" s="192"/>
      <c r="E12" s="193"/>
      <c r="F12" s="191"/>
      <c r="G12" s="192"/>
      <c r="H12" s="192"/>
      <c r="I12" s="192"/>
      <c r="J12" s="193"/>
      <c r="K12" s="192"/>
      <c r="L12" s="192"/>
      <c r="M12" s="192"/>
      <c r="N12" s="192"/>
      <c r="O12" s="192"/>
      <c r="P12" s="192"/>
      <c r="Q12" s="192"/>
      <c r="R12" s="192"/>
      <c r="S12" s="192">
        <v>1</v>
      </c>
      <c r="T12" s="192"/>
      <c r="U12" s="192"/>
      <c r="V12" s="192"/>
      <c r="W12" s="192">
        <v>1</v>
      </c>
      <c r="X12" s="194">
        <f t="shared" si="0"/>
        <v>2</v>
      </c>
    </row>
    <row r="13" spans="2:24" ht="12.75">
      <c r="B13" s="167" t="s">
        <v>107</v>
      </c>
      <c r="C13" s="191"/>
      <c r="D13" s="192"/>
      <c r="E13" s="193"/>
      <c r="F13" s="191"/>
      <c r="G13" s="192"/>
      <c r="H13" s="192"/>
      <c r="I13" s="192"/>
      <c r="J13" s="193"/>
      <c r="K13" s="192"/>
      <c r="L13" s="192"/>
      <c r="M13" s="192">
        <v>1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4">
        <f t="shared" si="0"/>
        <v>1</v>
      </c>
    </row>
    <row r="14" spans="2:24" ht="12.75">
      <c r="B14" s="167" t="s">
        <v>175</v>
      </c>
      <c r="C14" s="191"/>
      <c r="D14" s="192"/>
      <c r="E14" s="193"/>
      <c r="F14" s="191"/>
      <c r="G14" s="192"/>
      <c r="H14" s="192">
        <v>2</v>
      </c>
      <c r="I14" s="192"/>
      <c r="J14" s="193"/>
      <c r="K14" s="192"/>
      <c r="L14" s="192"/>
      <c r="M14" s="192">
        <v>1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4">
        <f t="shared" si="0"/>
        <v>3</v>
      </c>
    </row>
    <row r="15" spans="2:24" ht="12.75">
      <c r="B15" s="167" t="s">
        <v>86</v>
      </c>
      <c r="C15" s="191"/>
      <c r="D15" s="192"/>
      <c r="E15" s="193"/>
      <c r="F15" s="191"/>
      <c r="G15" s="192"/>
      <c r="H15" s="192">
        <v>5</v>
      </c>
      <c r="I15" s="192"/>
      <c r="J15" s="193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>
        <v>3</v>
      </c>
      <c r="W15" s="192"/>
      <c r="X15" s="194">
        <f t="shared" si="0"/>
        <v>8</v>
      </c>
    </row>
    <row r="16" spans="2:24" ht="12.75">
      <c r="B16" s="167" t="s">
        <v>38</v>
      </c>
      <c r="C16" s="191"/>
      <c r="D16" s="192"/>
      <c r="E16" s="193"/>
      <c r="F16" s="191"/>
      <c r="G16" s="192"/>
      <c r="H16" s="192"/>
      <c r="I16" s="192"/>
      <c r="J16" s="193">
        <v>3</v>
      </c>
      <c r="K16" s="192">
        <v>1</v>
      </c>
      <c r="L16" s="192">
        <v>2</v>
      </c>
      <c r="M16" s="192">
        <v>3</v>
      </c>
      <c r="N16" s="192"/>
      <c r="O16" s="192">
        <v>2</v>
      </c>
      <c r="P16" s="192">
        <v>5</v>
      </c>
      <c r="Q16" s="192">
        <v>5</v>
      </c>
      <c r="R16" s="192">
        <v>1</v>
      </c>
      <c r="S16" s="192">
        <v>3</v>
      </c>
      <c r="T16" s="192"/>
      <c r="U16" s="192"/>
      <c r="V16" s="192">
        <v>2</v>
      </c>
      <c r="W16" s="192">
        <v>2</v>
      </c>
      <c r="X16" s="194">
        <f t="shared" si="0"/>
        <v>29</v>
      </c>
    </row>
    <row r="17" spans="2:24" ht="12.75">
      <c r="B17" s="167" t="s">
        <v>46</v>
      </c>
      <c r="C17" s="191"/>
      <c r="D17" s="192"/>
      <c r="E17" s="193"/>
      <c r="F17" s="191"/>
      <c r="G17" s="192"/>
      <c r="H17" s="192"/>
      <c r="I17" s="192"/>
      <c r="J17" s="193">
        <v>1</v>
      </c>
      <c r="K17" s="192">
        <v>2</v>
      </c>
      <c r="L17" s="192"/>
      <c r="M17" s="192">
        <v>3</v>
      </c>
      <c r="N17" s="192"/>
      <c r="O17" s="192"/>
      <c r="P17" s="192"/>
      <c r="Q17" s="192"/>
      <c r="R17" s="192"/>
      <c r="S17" s="192">
        <v>1</v>
      </c>
      <c r="T17" s="192"/>
      <c r="U17" s="192"/>
      <c r="V17" s="192">
        <v>2</v>
      </c>
      <c r="W17" s="192"/>
      <c r="X17" s="194">
        <f t="shared" si="0"/>
        <v>9</v>
      </c>
    </row>
    <row r="18" spans="2:24" ht="12.75">
      <c r="B18" s="167" t="s">
        <v>178</v>
      </c>
      <c r="C18" s="191"/>
      <c r="D18" s="192"/>
      <c r="E18" s="193"/>
      <c r="F18" s="191"/>
      <c r="G18" s="192"/>
      <c r="H18" s="192"/>
      <c r="I18" s="192"/>
      <c r="J18" s="193"/>
      <c r="K18" s="192">
        <v>2</v>
      </c>
      <c r="L18" s="192"/>
      <c r="M18" s="192"/>
      <c r="N18" s="192">
        <v>1</v>
      </c>
      <c r="O18" s="192"/>
      <c r="P18" s="192"/>
      <c r="Q18" s="192"/>
      <c r="R18" s="192"/>
      <c r="S18" s="192"/>
      <c r="T18" s="192"/>
      <c r="U18" s="192"/>
      <c r="V18" s="192">
        <v>1</v>
      </c>
      <c r="W18" s="192"/>
      <c r="X18" s="194">
        <f t="shared" si="0"/>
        <v>4</v>
      </c>
    </row>
    <row r="19" spans="2:24" ht="12.75">
      <c r="B19" s="167" t="s">
        <v>36</v>
      </c>
      <c r="C19" s="191"/>
      <c r="D19" s="192"/>
      <c r="E19" s="193"/>
      <c r="F19" s="191"/>
      <c r="G19" s="192">
        <v>3</v>
      </c>
      <c r="H19" s="192">
        <v>2</v>
      </c>
      <c r="I19" s="192"/>
      <c r="J19" s="193">
        <v>1</v>
      </c>
      <c r="K19" s="192"/>
      <c r="L19" s="192"/>
      <c r="M19" s="192">
        <v>2</v>
      </c>
      <c r="N19" s="192">
        <v>1</v>
      </c>
      <c r="O19" s="192"/>
      <c r="P19" s="192"/>
      <c r="Q19" s="192"/>
      <c r="R19" s="192">
        <v>2</v>
      </c>
      <c r="S19" s="192">
        <v>4</v>
      </c>
      <c r="T19" s="192"/>
      <c r="U19" s="192"/>
      <c r="V19" s="192">
        <v>9</v>
      </c>
      <c r="W19" s="192"/>
      <c r="X19" s="194">
        <f t="shared" si="0"/>
        <v>24</v>
      </c>
    </row>
    <row r="20" spans="2:24" ht="12.75">
      <c r="B20" s="167" t="s">
        <v>50</v>
      </c>
      <c r="C20" s="191"/>
      <c r="D20" s="192"/>
      <c r="E20" s="193"/>
      <c r="F20" s="191"/>
      <c r="G20" s="192"/>
      <c r="H20" s="192"/>
      <c r="I20" s="192"/>
      <c r="J20" s="193"/>
      <c r="K20" s="192">
        <v>1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4">
        <f t="shared" si="0"/>
        <v>1</v>
      </c>
    </row>
    <row r="21" spans="2:24" ht="12.75">
      <c r="B21" s="167" t="s">
        <v>89</v>
      </c>
      <c r="C21" s="191"/>
      <c r="D21" s="192"/>
      <c r="E21" s="193"/>
      <c r="F21" s="191"/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4">
        <f t="shared" si="0"/>
        <v>0</v>
      </c>
    </row>
    <row r="22" spans="2:24" ht="12.75">
      <c r="B22" s="167" t="s">
        <v>90</v>
      </c>
      <c r="C22" s="191"/>
      <c r="D22" s="192"/>
      <c r="E22" s="193">
        <v>2</v>
      </c>
      <c r="F22" s="191">
        <v>2</v>
      </c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>
        <v>1</v>
      </c>
      <c r="T22" s="192"/>
      <c r="U22" s="192"/>
      <c r="V22" s="192"/>
      <c r="W22" s="192"/>
      <c r="X22" s="194">
        <f t="shared" si="0"/>
        <v>5</v>
      </c>
    </row>
    <row r="23" spans="2:24" ht="12.75">
      <c r="B23" s="167" t="s">
        <v>180</v>
      </c>
      <c r="C23" s="191"/>
      <c r="D23" s="192"/>
      <c r="E23" s="193"/>
      <c r="F23" s="191"/>
      <c r="G23" s="192"/>
      <c r="H23" s="192"/>
      <c r="I23" s="192"/>
      <c r="J23" s="193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>
        <v>1</v>
      </c>
      <c r="X23" s="194">
        <f t="shared" si="0"/>
        <v>1</v>
      </c>
    </row>
    <row r="24" spans="2:24" ht="12.75">
      <c r="B24" s="167" t="s">
        <v>112</v>
      </c>
      <c r="C24" s="191">
        <v>1157</v>
      </c>
      <c r="D24" s="192">
        <v>1161</v>
      </c>
      <c r="E24" s="193">
        <v>1590</v>
      </c>
      <c r="F24" s="191">
        <v>1040</v>
      </c>
      <c r="G24" s="192">
        <v>1704</v>
      </c>
      <c r="H24" s="192">
        <v>2051</v>
      </c>
      <c r="I24" s="192">
        <v>2040</v>
      </c>
      <c r="J24" s="193">
        <v>2233</v>
      </c>
      <c r="K24" s="192">
        <v>1366</v>
      </c>
      <c r="L24" s="192">
        <v>1970</v>
      </c>
      <c r="M24" s="192">
        <v>1481</v>
      </c>
      <c r="N24" s="192">
        <v>1470</v>
      </c>
      <c r="O24" s="192">
        <v>1088</v>
      </c>
      <c r="P24" s="192">
        <v>1767</v>
      </c>
      <c r="Q24" s="192">
        <v>986</v>
      </c>
      <c r="R24" s="192">
        <v>2209</v>
      </c>
      <c r="S24" s="192">
        <v>1526</v>
      </c>
      <c r="T24" s="192">
        <v>879</v>
      </c>
      <c r="U24" s="192">
        <v>1276</v>
      </c>
      <c r="V24" s="192">
        <v>1628</v>
      </c>
      <c r="W24" s="192">
        <v>986</v>
      </c>
      <c r="X24" s="194">
        <f t="shared" si="0"/>
        <v>31608</v>
      </c>
    </row>
    <row r="25" spans="2:24" ht="12.75">
      <c r="B25" s="167" t="s">
        <v>142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4">
        <f t="shared" si="0"/>
        <v>0</v>
      </c>
    </row>
    <row r="26" spans="2:24" ht="12.75">
      <c r="B26" s="167" t="s">
        <v>76</v>
      </c>
      <c r="C26" s="191"/>
      <c r="D26" s="192"/>
      <c r="E26" s="193"/>
      <c r="F26" s="191"/>
      <c r="G26" s="192"/>
      <c r="H26" s="192"/>
      <c r="I26" s="192"/>
      <c r="J26" s="193"/>
      <c r="K26" s="192"/>
      <c r="L26" s="192"/>
      <c r="M26" s="192"/>
      <c r="N26" s="192"/>
      <c r="O26" s="192"/>
      <c r="P26" s="192">
        <v>1</v>
      </c>
      <c r="Q26" s="192"/>
      <c r="R26" s="192">
        <v>1</v>
      </c>
      <c r="S26" s="192"/>
      <c r="T26" s="192"/>
      <c r="U26" s="192"/>
      <c r="V26" s="192"/>
      <c r="W26" s="192"/>
      <c r="X26" s="194">
        <f t="shared" si="0"/>
        <v>2</v>
      </c>
    </row>
    <row r="27" spans="2:24" ht="12.75">
      <c r="B27" s="167" t="s">
        <v>17</v>
      </c>
      <c r="C27" s="191">
        <v>8</v>
      </c>
      <c r="D27" s="192">
        <v>10</v>
      </c>
      <c r="E27" s="193">
        <v>1</v>
      </c>
      <c r="F27" s="191">
        <v>3</v>
      </c>
      <c r="G27" s="192">
        <v>3</v>
      </c>
      <c r="H27" s="192">
        <v>3</v>
      </c>
      <c r="I27" s="192">
        <v>2</v>
      </c>
      <c r="J27" s="193">
        <v>13</v>
      </c>
      <c r="K27" s="192">
        <v>5</v>
      </c>
      <c r="L27" s="192">
        <v>7</v>
      </c>
      <c r="M27" s="192">
        <v>10</v>
      </c>
      <c r="N27" s="192">
        <v>5</v>
      </c>
      <c r="O27" s="192">
        <v>1</v>
      </c>
      <c r="P27" s="192">
        <v>6</v>
      </c>
      <c r="Q27" s="192">
        <v>6</v>
      </c>
      <c r="R27" s="192">
        <v>5</v>
      </c>
      <c r="S27" s="192">
        <v>10</v>
      </c>
      <c r="T27" s="192"/>
      <c r="U27" s="192">
        <v>2</v>
      </c>
      <c r="V27" s="192">
        <v>26</v>
      </c>
      <c r="W27" s="192">
        <v>8</v>
      </c>
      <c r="X27" s="194">
        <f t="shared" si="0"/>
        <v>134</v>
      </c>
    </row>
    <row r="28" spans="2:24" ht="12.75">
      <c r="B28" s="167" t="s">
        <v>170</v>
      </c>
      <c r="C28" s="191"/>
      <c r="D28" s="192">
        <v>2</v>
      </c>
      <c r="E28" s="193"/>
      <c r="F28" s="191">
        <v>1</v>
      </c>
      <c r="G28" s="192">
        <v>2</v>
      </c>
      <c r="H28" s="192"/>
      <c r="I28" s="192">
        <v>2</v>
      </c>
      <c r="J28" s="193"/>
      <c r="K28" s="192">
        <v>3</v>
      </c>
      <c r="L28" s="192"/>
      <c r="M28" s="192">
        <v>4</v>
      </c>
      <c r="N28" s="192"/>
      <c r="O28" s="192"/>
      <c r="P28" s="192"/>
      <c r="Q28" s="192">
        <v>5</v>
      </c>
      <c r="R28" s="192"/>
      <c r="S28" s="192"/>
      <c r="T28" s="192"/>
      <c r="U28" s="192"/>
      <c r="V28" s="192"/>
      <c r="W28" s="192"/>
      <c r="X28" s="194">
        <f t="shared" si="0"/>
        <v>19</v>
      </c>
    </row>
    <row r="29" spans="2:24" ht="12.75">
      <c r="B29" s="167" t="s">
        <v>88</v>
      </c>
      <c r="C29" s="191">
        <v>3</v>
      </c>
      <c r="D29" s="192"/>
      <c r="E29" s="193"/>
      <c r="F29" s="191"/>
      <c r="G29" s="192"/>
      <c r="H29" s="192"/>
      <c r="I29" s="192"/>
      <c r="J29" s="193"/>
      <c r="K29" s="192">
        <v>1</v>
      </c>
      <c r="L29" s="192">
        <v>1</v>
      </c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>
        <v>1</v>
      </c>
      <c r="X29" s="194">
        <f t="shared" si="0"/>
        <v>6</v>
      </c>
    </row>
    <row r="30" spans="2:24" ht="12.75">
      <c r="B30" s="167" t="s">
        <v>62</v>
      </c>
      <c r="C30" s="191"/>
      <c r="D30" s="192"/>
      <c r="E30" s="193">
        <v>3</v>
      </c>
      <c r="F30" s="191"/>
      <c r="G30" s="192"/>
      <c r="H30" s="192"/>
      <c r="I30" s="192">
        <v>1</v>
      </c>
      <c r="J30" s="193"/>
      <c r="K30" s="192"/>
      <c r="L30" s="192">
        <v>2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>
        <v>2</v>
      </c>
      <c r="X30" s="194">
        <f t="shared" si="0"/>
        <v>8</v>
      </c>
    </row>
    <row r="31" spans="2:24" ht="12.75">
      <c r="B31" s="167" t="s">
        <v>33</v>
      </c>
      <c r="C31" s="191"/>
      <c r="D31" s="192"/>
      <c r="E31" s="193"/>
      <c r="F31" s="191"/>
      <c r="G31" s="192"/>
      <c r="H31" s="192"/>
      <c r="I31" s="192"/>
      <c r="J31" s="193"/>
      <c r="K31" s="192"/>
      <c r="L31" s="192">
        <v>4</v>
      </c>
      <c r="M31" s="192">
        <v>8</v>
      </c>
      <c r="N31" s="192"/>
      <c r="O31" s="192"/>
      <c r="P31" s="192"/>
      <c r="Q31" s="192">
        <v>1</v>
      </c>
      <c r="R31" s="192"/>
      <c r="S31" s="192">
        <v>2</v>
      </c>
      <c r="T31" s="192"/>
      <c r="U31" s="192"/>
      <c r="V31" s="192"/>
      <c r="W31" s="192">
        <v>1</v>
      </c>
      <c r="X31" s="194">
        <f t="shared" si="0"/>
        <v>16</v>
      </c>
    </row>
    <row r="32" spans="2:24" ht="12.75">
      <c r="B32" s="167" t="s">
        <v>20</v>
      </c>
      <c r="C32" s="191">
        <v>16</v>
      </c>
      <c r="D32" s="192">
        <v>10</v>
      </c>
      <c r="E32" s="193">
        <v>2</v>
      </c>
      <c r="F32" s="191">
        <v>3</v>
      </c>
      <c r="G32" s="192">
        <v>5</v>
      </c>
      <c r="H32" s="192">
        <v>7</v>
      </c>
      <c r="I32" s="192">
        <v>12</v>
      </c>
      <c r="J32" s="193">
        <v>10</v>
      </c>
      <c r="K32" s="192">
        <v>9</v>
      </c>
      <c r="L32" s="192">
        <v>5</v>
      </c>
      <c r="M32" s="192">
        <v>30</v>
      </c>
      <c r="N32" s="192">
        <v>12</v>
      </c>
      <c r="O32" s="192">
        <v>9</v>
      </c>
      <c r="P32" s="192">
        <v>14</v>
      </c>
      <c r="Q32" s="192">
        <v>16</v>
      </c>
      <c r="R32" s="192">
        <v>16</v>
      </c>
      <c r="S32" s="192">
        <v>24</v>
      </c>
      <c r="T32" s="192"/>
      <c r="U32" s="192">
        <v>5</v>
      </c>
      <c r="V32" s="192">
        <v>32</v>
      </c>
      <c r="W32" s="192">
        <v>8</v>
      </c>
      <c r="X32" s="194">
        <f t="shared" si="0"/>
        <v>245</v>
      </c>
    </row>
    <row r="33" spans="2:24" ht="12.75">
      <c r="B33" s="167" t="s">
        <v>150</v>
      </c>
      <c r="C33" s="191"/>
      <c r="D33" s="192"/>
      <c r="E33" s="193"/>
      <c r="F33" s="191"/>
      <c r="G33" s="192"/>
      <c r="H33" s="192"/>
      <c r="I33" s="192"/>
      <c r="J33" s="193"/>
      <c r="K33" s="192"/>
      <c r="L33" s="192"/>
      <c r="M33" s="192">
        <v>3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4">
        <f t="shared" si="0"/>
        <v>3</v>
      </c>
    </row>
    <row r="34" spans="2:24" ht="12.75">
      <c r="B34" s="167" t="s">
        <v>79</v>
      </c>
      <c r="C34" s="191"/>
      <c r="D34" s="192">
        <v>4</v>
      </c>
      <c r="E34" s="193">
        <v>2</v>
      </c>
      <c r="F34" s="191"/>
      <c r="G34" s="192">
        <v>1</v>
      </c>
      <c r="H34" s="192"/>
      <c r="I34" s="192"/>
      <c r="J34" s="193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>
        <v>1</v>
      </c>
      <c r="W34" s="192">
        <v>1</v>
      </c>
      <c r="X34" s="194">
        <f t="shared" si="0"/>
        <v>9</v>
      </c>
    </row>
    <row r="35" spans="2:24" ht="12.75">
      <c r="B35" s="167" t="s">
        <v>51</v>
      </c>
      <c r="C35" s="191"/>
      <c r="D35" s="192"/>
      <c r="E35" s="193"/>
      <c r="F35" s="191"/>
      <c r="G35" s="192"/>
      <c r="H35" s="192"/>
      <c r="I35" s="192"/>
      <c r="J35" s="193">
        <v>1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4">
        <f t="shared" si="0"/>
        <v>1</v>
      </c>
    </row>
    <row r="36" spans="2:24" ht="12.75">
      <c r="B36" s="167" t="s">
        <v>29</v>
      </c>
      <c r="C36" s="191"/>
      <c r="D36" s="192"/>
      <c r="E36" s="193"/>
      <c r="F36" s="191"/>
      <c r="G36" s="192"/>
      <c r="H36" s="192"/>
      <c r="I36" s="192"/>
      <c r="J36" s="193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4">
        <f t="shared" si="0"/>
        <v>0</v>
      </c>
    </row>
    <row r="37" spans="2:24" ht="12.75">
      <c r="B37" s="167" t="s">
        <v>55</v>
      </c>
      <c r="C37" s="191"/>
      <c r="D37" s="192"/>
      <c r="E37" s="193"/>
      <c r="F37" s="191"/>
      <c r="G37" s="192"/>
      <c r="H37" s="192"/>
      <c r="I37" s="192"/>
      <c r="J37" s="193"/>
      <c r="K37" s="192"/>
      <c r="L37" s="192"/>
      <c r="M37" s="192"/>
      <c r="N37" s="192"/>
      <c r="O37" s="192"/>
      <c r="P37" s="192"/>
      <c r="Q37" s="192"/>
      <c r="R37" s="192"/>
      <c r="S37" s="192">
        <v>3</v>
      </c>
      <c r="T37" s="192"/>
      <c r="U37" s="192"/>
      <c r="V37" s="192"/>
      <c r="W37" s="192"/>
      <c r="X37" s="194">
        <f t="shared" si="0"/>
        <v>3</v>
      </c>
    </row>
    <row r="38" spans="2:24" ht="12.75">
      <c r="B38" s="167" t="s">
        <v>45</v>
      </c>
      <c r="C38" s="191"/>
      <c r="D38" s="192"/>
      <c r="E38" s="193">
        <v>1</v>
      </c>
      <c r="F38" s="191"/>
      <c r="G38" s="192">
        <v>5</v>
      </c>
      <c r="H38" s="192">
        <v>4</v>
      </c>
      <c r="I38" s="192"/>
      <c r="J38" s="193">
        <v>3</v>
      </c>
      <c r="K38" s="192">
        <v>1</v>
      </c>
      <c r="L38" s="192"/>
      <c r="M38" s="192">
        <v>2</v>
      </c>
      <c r="N38" s="192"/>
      <c r="O38" s="192">
        <v>1</v>
      </c>
      <c r="P38" s="192"/>
      <c r="Q38" s="192">
        <v>2</v>
      </c>
      <c r="R38" s="192"/>
      <c r="S38" s="192">
        <v>3</v>
      </c>
      <c r="T38" s="192"/>
      <c r="U38" s="192"/>
      <c r="V38" s="192">
        <v>1</v>
      </c>
      <c r="W38" s="192"/>
      <c r="X38" s="194">
        <f t="shared" si="0"/>
        <v>23</v>
      </c>
    </row>
    <row r="39" spans="2:24" ht="12.75">
      <c r="B39" s="167" t="s">
        <v>80</v>
      </c>
      <c r="C39" s="191">
        <v>1</v>
      </c>
      <c r="D39" s="192">
        <v>4</v>
      </c>
      <c r="E39" s="193"/>
      <c r="F39" s="191">
        <v>3</v>
      </c>
      <c r="G39" s="192">
        <v>5</v>
      </c>
      <c r="H39" s="192">
        <v>4</v>
      </c>
      <c r="I39" s="192">
        <v>12</v>
      </c>
      <c r="J39" s="193">
        <v>7</v>
      </c>
      <c r="K39" s="192">
        <v>2</v>
      </c>
      <c r="L39" s="192">
        <v>4</v>
      </c>
      <c r="M39" s="192">
        <v>6</v>
      </c>
      <c r="N39" s="192">
        <v>1</v>
      </c>
      <c r="O39" s="192">
        <v>3</v>
      </c>
      <c r="P39" s="192"/>
      <c r="Q39" s="192">
        <v>2</v>
      </c>
      <c r="R39" s="192">
        <v>11</v>
      </c>
      <c r="S39" s="192">
        <v>8</v>
      </c>
      <c r="T39" s="192"/>
      <c r="U39" s="192">
        <v>4</v>
      </c>
      <c r="V39" s="192">
        <v>6</v>
      </c>
      <c r="W39" s="192"/>
      <c r="X39" s="194">
        <f t="shared" si="0"/>
        <v>83</v>
      </c>
    </row>
    <row r="40" spans="2:24" ht="12.75">
      <c r="B40" s="167" t="s">
        <v>21</v>
      </c>
      <c r="C40" s="191">
        <v>1</v>
      </c>
      <c r="D40" s="192">
        <v>5</v>
      </c>
      <c r="E40" s="193">
        <v>3</v>
      </c>
      <c r="F40" s="191">
        <v>2</v>
      </c>
      <c r="G40" s="192">
        <v>3</v>
      </c>
      <c r="H40" s="192">
        <v>7</v>
      </c>
      <c r="I40" s="192">
        <v>4</v>
      </c>
      <c r="J40" s="193">
        <v>2</v>
      </c>
      <c r="K40" s="192">
        <v>1</v>
      </c>
      <c r="L40" s="192">
        <v>1</v>
      </c>
      <c r="M40" s="192">
        <v>2</v>
      </c>
      <c r="N40" s="192"/>
      <c r="O40" s="192">
        <v>3</v>
      </c>
      <c r="P40" s="192">
        <v>2</v>
      </c>
      <c r="Q40" s="192">
        <v>5</v>
      </c>
      <c r="R40" s="192">
        <v>1</v>
      </c>
      <c r="S40" s="192">
        <v>11</v>
      </c>
      <c r="T40" s="192"/>
      <c r="U40" s="192"/>
      <c r="V40" s="192">
        <v>1</v>
      </c>
      <c r="W40" s="192">
        <v>3</v>
      </c>
      <c r="X40" s="194">
        <f t="shared" si="0"/>
        <v>57</v>
      </c>
    </row>
    <row r="41" spans="2:24" ht="12.75">
      <c r="B41" s="167" t="s">
        <v>122</v>
      </c>
      <c r="C41" s="191">
        <v>3</v>
      </c>
      <c r="D41" s="192">
        <v>1</v>
      </c>
      <c r="E41" s="193">
        <v>1</v>
      </c>
      <c r="F41" s="191">
        <v>1</v>
      </c>
      <c r="G41" s="192"/>
      <c r="H41" s="192">
        <v>3</v>
      </c>
      <c r="I41" s="192">
        <v>1</v>
      </c>
      <c r="J41" s="193">
        <v>5</v>
      </c>
      <c r="K41" s="192">
        <v>1</v>
      </c>
      <c r="L41" s="192"/>
      <c r="M41" s="192">
        <v>2</v>
      </c>
      <c r="N41" s="192">
        <v>2</v>
      </c>
      <c r="O41" s="192"/>
      <c r="P41" s="192">
        <v>2</v>
      </c>
      <c r="Q41" s="192">
        <v>1</v>
      </c>
      <c r="R41" s="192">
        <v>3</v>
      </c>
      <c r="S41" s="192">
        <v>15</v>
      </c>
      <c r="T41" s="192"/>
      <c r="U41" s="192">
        <v>2</v>
      </c>
      <c r="V41" s="192">
        <v>3</v>
      </c>
      <c r="W41" s="192"/>
      <c r="X41" s="194">
        <f t="shared" si="0"/>
        <v>46</v>
      </c>
    </row>
    <row r="42" spans="2:24" ht="12.75">
      <c r="B42" s="167" t="s">
        <v>34</v>
      </c>
      <c r="C42" s="191"/>
      <c r="D42" s="192"/>
      <c r="E42" s="193">
        <v>3</v>
      </c>
      <c r="F42" s="191">
        <v>1</v>
      </c>
      <c r="G42" s="192"/>
      <c r="H42" s="192"/>
      <c r="I42" s="192">
        <v>1</v>
      </c>
      <c r="J42" s="193">
        <v>5</v>
      </c>
      <c r="K42" s="192"/>
      <c r="L42" s="192">
        <v>3</v>
      </c>
      <c r="M42" s="192">
        <v>4</v>
      </c>
      <c r="N42" s="192"/>
      <c r="O42" s="192"/>
      <c r="P42" s="192"/>
      <c r="Q42" s="192"/>
      <c r="R42" s="192"/>
      <c r="S42" s="192">
        <v>1</v>
      </c>
      <c r="T42" s="192"/>
      <c r="U42" s="192"/>
      <c r="V42" s="192"/>
      <c r="W42" s="192"/>
      <c r="X42" s="194">
        <f t="shared" si="0"/>
        <v>18</v>
      </c>
    </row>
    <row r="43" spans="2:24" ht="12.75">
      <c r="B43" s="167" t="s">
        <v>119</v>
      </c>
      <c r="C43" s="191">
        <v>17</v>
      </c>
      <c r="D43" s="192">
        <v>20</v>
      </c>
      <c r="E43" s="193">
        <v>16</v>
      </c>
      <c r="F43" s="191">
        <v>26</v>
      </c>
      <c r="G43" s="192">
        <v>25</v>
      </c>
      <c r="H43" s="192">
        <v>45</v>
      </c>
      <c r="I43" s="192">
        <v>77</v>
      </c>
      <c r="J43" s="193">
        <v>9</v>
      </c>
      <c r="K43" s="192">
        <v>28</v>
      </c>
      <c r="L43" s="192">
        <v>62</v>
      </c>
      <c r="M43" s="192">
        <v>56</v>
      </c>
      <c r="N43" s="192">
        <v>37</v>
      </c>
      <c r="O43" s="192">
        <v>20</v>
      </c>
      <c r="P43" s="192">
        <v>20</v>
      </c>
      <c r="Q43" s="192">
        <v>49</v>
      </c>
      <c r="R43" s="192">
        <v>43</v>
      </c>
      <c r="S43" s="192">
        <v>12</v>
      </c>
      <c r="T43" s="192">
        <v>2</v>
      </c>
      <c r="U43" s="192">
        <v>15</v>
      </c>
      <c r="V43" s="192">
        <v>8</v>
      </c>
      <c r="W43" s="192">
        <v>7</v>
      </c>
      <c r="X43" s="194">
        <f t="shared" si="0"/>
        <v>594</v>
      </c>
    </row>
    <row r="44" spans="2:24" ht="12.75">
      <c r="B44" s="167" t="s">
        <v>25</v>
      </c>
      <c r="C44" s="191">
        <v>1</v>
      </c>
      <c r="D44" s="192">
        <v>2</v>
      </c>
      <c r="E44" s="193">
        <v>10</v>
      </c>
      <c r="F44" s="191">
        <v>2</v>
      </c>
      <c r="G44" s="192">
        <v>6</v>
      </c>
      <c r="H44" s="192">
        <v>1</v>
      </c>
      <c r="I44" s="192">
        <v>9</v>
      </c>
      <c r="J44" s="193">
        <v>6</v>
      </c>
      <c r="K44" s="192"/>
      <c r="L44" s="192">
        <v>2</v>
      </c>
      <c r="M44" s="192">
        <v>24</v>
      </c>
      <c r="N44" s="192">
        <v>2</v>
      </c>
      <c r="O44" s="192">
        <v>1</v>
      </c>
      <c r="P44" s="192">
        <v>4</v>
      </c>
      <c r="Q44" s="192">
        <v>15</v>
      </c>
      <c r="R44" s="192"/>
      <c r="S44" s="192">
        <v>23</v>
      </c>
      <c r="T44" s="192">
        <v>1</v>
      </c>
      <c r="U44" s="192">
        <v>2</v>
      </c>
      <c r="V44" s="192">
        <v>17</v>
      </c>
      <c r="W44" s="192">
        <v>6</v>
      </c>
      <c r="X44" s="194">
        <f t="shared" si="0"/>
        <v>134</v>
      </c>
    </row>
    <row r="45" spans="2:24" ht="12.75">
      <c r="B45" s="167" t="s">
        <v>177</v>
      </c>
      <c r="C45" s="191">
        <v>1</v>
      </c>
      <c r="D45" s="192"/>
      <c r="E45" s="193"/>
      <c r="F45" s="191"/>
      <c r="G45" s="192"/>
      <c r="H45" s="192"/>
      <c r="I45" s="192"/>
      <c r="J45" s="193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4">
        <f t="shared" si="0"/>
        <v>1</v>
      </c>
    </row>
    <row r="46" spans="2:24" ht="12.75">
      <c r="B46" s="167" t="s">
        <v>47</v>
      </c>
      <c r="C46" s="191"/>
      <c r="D46" s="192"/>
      <c r="E46" s="193"/>
      <c r="F46" s="191"/>
      <c r="G46" s="192"/>
      <c r="H46" s="192">
        <v>2</v>
      </c>
      <c r="I46" s="192"/>
      <c r="J46" s="193"/>
      <c r="K46" s="192"/>
      <c r="L46" s="192">
        <v>1</v>
      </c>
      <c r="M46" s="192"/>
      <c r="N46" s="192"/>
      <c r="O46" s="192"/>
      <c r="P46" s="192">
        <v>1</v>
      </c>
      <c r="Q46" s="192">
        <v>1</v>
      </c>
      <c r="R46" s="192"/>
      <c r="S46" s="192"/>
      <c r="T46" s="192"/>
      <c r="U46" s="192"/>
      <c r="V46" s="192"/>
      <c r="W46" s="192">
        <v>1</v>
      </c>
      <c r="X46" s="194">
        <f t="shared" si="0"/>
        <v>6</v>
      </c>
    </row>
    <row r="47" spans="2:24" ht="12.75">
      <c r="B47" s="167" t="s">
        <v>27</v>
      </c>
      <c r="C47" s="191"/>
      <c r="D47" s="192"/>
      <c r="E47" s="193"/>
      <c r="F47" s="191"/>
      <c r="G47" s="192"/>
      <c r="H47" s="192">
        <v>4</v>
      </c>
      <c r="I47" s="192"/>
      <c r="J47" s="193">
        <v>1</v>
      </c>
      <c r="K47" s="192"/>
      <c r="L47" s="192"/>
      <c r="M47" s="192">
        <v>4</v>
      </c>
      <c r="N47" s="192"/>
      <c r="O47" s="192"/>
      <c r="P47" s="192"/>
      <c r="Q47" s="192">
        <v>1</v>
      </c>
      <c r="R47" s="192"/>
      <c r="S47" s="192">
        <v>1</v>
      </c>
      <c r="T47" s="192"/>
      <c r="U47" s="192"/>
      <c r="V47" s="192">
        <v>4</v>
      </c>
      <c r="W47" s="192">
        <v>1</v>
      </c>
      <c r="X47" s="194">
        <f t="shared" si="0"/>
        <v>16</v>
      </c>
    </row>
    <row r="48" spans="2:24" ht="12.75">
      <c r="B48" s="167" t="s">
        <v>44</v>
      </c>
      <c r="C48" s="191">
        <v>3</v>
      </c>
      <c r="D48" s="192">
        <v>9</v>
      </c>
      <c r="E48" s="193">
        <v>17</v>
      </c>
      <c r="F48" s="191">
        <v>4</v>
      </c>
      <c r="G48" s="192">
        <v>19</v>
      </c>
      <c r="H48" s="192">
        <v>12</v>
      </c>
      <c r="I48" s="192">
        <v>11</v>
      </c>
      <c r="J48" s="193">
        <v>6</v>
      </c>
      <c r="K48" s="192">
        <v>10</v>
      </c>
      <c r="L48" s="192">
        <v>7</v>
      </c>
      <c r="M48" s="192">
        <v>5</v>
      </c>
      <c r="N48" s="192">
        <v>19</v>
      </c>
      <c r="O48" s="192"/>
      <c r="P48" s="192">
        <v>7</v>
      </c>
      <c r="Q48" s="192">
        <v>3</v>
      </c>
      <c r="R48" s="192">
        <v>5</v>
      </c>
      <c r="S48" s="192">
        <v>2</v>
      </c>
      <c r="T48" s="192"/>
      <c r="U48" s="192"/>
      <c r="V48" s="192">
        <v>2</v>
      </c>
      <c r="W48" s="192"/>
      <c r="X48" s="194">
        <f t="shared" si="0"/>
        <v>141</v>
      </c>
    </row>
    <row r="49" spans="2:24" ht="12.75">
      <c r="B49" s="182"/>
      <c r="C49" s="195"/>
      <c r="D49" s="196"/>
      <c r="E49" s="197"/>
      <c r="F49" s="195"/>
      <c r="G49" s="196"/>
      <c r="H49" s="196"/>
      <c r="I49" s="196"/>
      <c r="J49" s="197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8"/>
    </row>
    <row r="50" spans="2:24" ht="12.75">
      <c r="B50" s="183" t="s">
        <v>130</v>
      </c>
      <c r="C50" s="199">
        <f aca="true" t="shared" si="1" ref="C50:X50">SUM(C10:C48)</f>
        <v>1213</v>
      </c>
      <c r="D50" s="200">
        <f t="shared" si="1"/>
        <v>1233</v>
      </c>
      <c r="E50" s="200">
        <f t="shared" si="1"/>
        <v>1651</v>
      </c>
      <c r="F50" s="199">
        <f t="shared" si="1"/>
        <v>1089</v>
      </c>
      <c r="G50" s="200">
        <f t="shared" si="1"/>
        <v>1783</v>
      </c>
      <c r="H50" s="200">
        <f t="shared" si="1"/>
        <v>2160</v>
      </c>
      <c r="I50" s="200">
        <f t="shared" si="1"/>
        <v>2173</v>
      </c>
      <c r="J50" s="201">
        <f t="shared" si="1"/>
        <v>2315</v>
      </c>
      <c r="K50" s="200">
        <f t="shared" si="1"/>
        <v>1435</v>
      </c>
      <c r="L50" s="200">
        <f t="shared" si="1"/>
        <v>2076</v>
      </c>
      <c r="M50" s="200">
        <f t="shared" si="1"/>
        <v>1660</v>
      </c>
      <c r="N50" s="200">
        <f t="shared" si="1"/>
        <v>1551</v>
      </c>
      <c r="O50" s="200">
        <f t="shared" si="1"/>
        <v>1132</v>
      </c>
      <c r="P50" s="200">
        <f t="shared" si="1"/>
        <v>1830</v>
      </c>
      <c r="Q50" s="200">
        <f t="shared" si="1"/>
        <v>1103</v>
      </c>
      <c r="R50" s="200">
        <f t="shared" si="1"/>
        <v>2305</v>
      </c>
      <c r="S50" s="200">
        <f t="shared" si="1"/>
        <v>1661</v>
      </c>
      <c r="T50" s="200">
        <f t="shared" si="1"/>
        <v>882</v>
      </c>
      <c r="U50" s="200">
        <f t="shared" si="1"/>
        <v>1307</v>
      </c>
      <c r="V50" s="200">
        <f t="shared" si="1"/>
        <v>1758</v>
      </c>
      <c r="W50" s="200">
        <f t="shared" si="1"/>
        <v>1031</v>
      </c>
      <c r="X50" s="202">
        <f t="shared" si="1"/>
        <v>33348</v>
      </c>
    </row>
    <row r="51" spans="2:24" ht="12.75">
      <c r="B51" s="182"/>
      <c r="C51" s="195"/>
      <c r="D51" s="196"/>
      <c r="E51" s="197"/>
      <c r="F51" s="195"/>
      <c r="G51" s="196"/>
      <c r="H51" s="196"/>
      <c r="I51" s="196"/>
      <c r="J51" s="197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8"/>
    </row>
    <row r="52" spans="2:24" ht="12.75">
      <c r="B52" s="167" t="s">
        <v>123</v>
      </c>
      <c r="C52" s="191"/>
      <c r="D52" s="192"/>
      <c r="E52" s="193">
        <v>1</v>
      </c>
      <c r="F52" s="191"/>
      <c r="G52" s="192"/>
      <c r="H52" s="192"/>
      <c r="I52" s="192"/>
      <c r="J52" s="193">
        <v>1</v>
      </c>
      <c r="K52" s="192"/>
      <c r="L52" s="192">
        <v>1</v>
      </c>
      <c r="M52" s="192">
        <v>5</v>
      </c>
      <c r="N52" s="192">
        <v>3</v>
      </c>
      <c r="O52" s="203">
        <v>1</v>
      </c>
      <c r="P52" s="192">
        <v>6</v>
      </c>
      <c r="Q52" s="192">
        <v>1</v>
      </c>
      <c r="R52" s="192">
        <v>1</v>
      </c>
      <c r="S52" s="192">
        <v>7</v>
      </c>
      <c r="T52" s="192"/>
      <c r="U52" s="192"/>
      <c r="V52" s="192">
        <v>7</v>
      </c>
      <c r="W52" s="192"/>
      <c r="X52" s="194">
        <f aca="true" t="shared" si="2" ref="X52:X72">SUM(C52:W52)</f>
        <v>34</v>
      </c>
    </row>
    <row r="53" spans="2:24" ht="12.75">
      <c r="B53" s="167" t="s">
        <v>154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/>
      <c r="M53" s="192"/>
      <c r="N53" s="192"/>
      <c r="O53" s="204"/>
      <c r="P53" s="192"/>
      <c r="Q53" s="192"/>
      <c r="R53" s="192"/>
      <c r="S53" s="192"/>
      <c r="T53" s="192"/>
      <c r="U53" s="192"/>
      <c r="V53" s="192"/>
      <c r="W53" s="192"/>
      <c r="X53" s="194">
        <f t="shared" si="2"/>
        <v>0</v>
      </c>
    </row>
    <row r="54" spans="2:24" ht="12.75">
      <c r="B54" s="167" t="s">
        <v>163</v>
      </c>
      <c r="C54" s="191"/>
      <c r="D54" s="192"/>
      <c r="E54" s="193"/>
      <c r="F54" s="191"/>
      <c r="G54" s="192"/>
      <c r="H54" s="192">
        <v>1</v>
      </c>
      <c r="I54" s="192"/>
      <c r="J54" s="193"/>
      <c r="K54" s="192"/>
      <c r="L54" s="192">
        <v>1</v>
      </c>
      <c r="M54" s="192"/>
      <c r="N54" s="192"/>
      <c r="O54" s="204"/>
      <c r="P54" s="192"/>
      <c r="Q54" s="192"/>
      <c r="R54" s="192"/>
      <c r="S54" s="192"/>
      <c r="T54" s="192"/>
      <c r="U54" s="192"/>
      <c r="V54" s="192"/>
      <c r="W54" s="192"/>
      <c r="X54" s="194">
        <f t="shared" si="2"/>
        <v>2</v>
      </c>
    </row>
    <row r="55" spans="2:24" ht="12.75">
      <c r="B55" s="167" t="s">
        <v>110</v>
      </c>
      <c r="C55" s="191"/>
      <c r="D55" s="192"/>
      <c r="E55" s="193"/>
      <c r="F55" s="191"/>
      <c r="G55" s="192"/>
      <c r="H55" s="192"/>
      <c r="I55" s="192"/>
      <c r="J55" s="193"/>
      <c r="K55" s="192"/>
      <c r="L55" s="192"/>
      <c r="M55" s="192">
        <v>2</v>
      </c>
      <c r="N55" s="192"/>
      <c r="O55" s="192"/>
      <c r="P55" s="192"/>
      <c r="Q55" s="192">
        <v>1</v>
      </c>
      <c r="R55" s="192"/>
      <c r="S55" s="192"/>
      <c r="T55" s="192"/>
      <c r="U55" s="192"/>
      <c r="V55" s="192"/>
      <c r="W55" s="192"/>
      <c r="X55" s="194">
        <f t="shared" si="2"/>
        <v>3</v>
      </c>
    </row>
    <row r="56" spans="2:24" ht="12.75">
      <c r="B56" s="167" t="s">
        <v>149</v>
      </c>
      <c r="C56" s="191"/>
      <c r="D56" s="192"/>
      <c r="E56" s="193"/>
      <c r="F56" s="191"/>
      <c r="G56" s="192"/>
      <c r="H56" s="192">
        <v>1</v>
      </c>
      <c r="I56" s="192"/>
      <c r="J56" s="193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4">
        <f t="shared" si="2"/>
        <v>1</v>
      </c>
    </row>
    <row r="57" spans="2:24" ht="12.75">
      <c r="B57" s="167" t="s">
        <v>136</v>
      </c>
      <c r="C57" s="191"/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4">
        <f t="shared" si="2"/>
        <v>0</v>
      </c>
    </row>
    <row r="58" spans="2:24" ht="12.75">
      <c r="B58" s="167" t="s">
        <v>77</v>
      </c>
      <c r="C58" s="191"/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4">
        <f t="shared" si="2"/>
        <v>0</v>
      </c>
    </row>
    <row r="59" spans="2:24" ht="12.75">
      <c r="B59" s="167" t="s">
        <v>56</v>
      </c>
      <c r="C59" s="191"/>
      <c r="D59" s="192"/>
      <c r="E59" s="193"/>
      <c r="F59" s="191"/>
      <c r="G59" s="192"/>
      <c r="H59" s="192"/>
      <c r="I59" s="192"/>
      <c r="J59" s="193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4">
        <f t="shared" si="2"/>
        <v>0</v>
      </c>
    </row>
    <row r="60" spans="2:24" ht="12.75">
      <c r="B60" s="167" t="s">
        <v>139</v>
      </c>
      <c r="C60" s="191"/>
      <c r="D60" s="192"/>
      <c r="E60" s="193"/>
      <c r="F60" s="191"/>
      <c r="G60" s="192"/>
      <c r="H60" s="192"/>
      <c r="I60" s="192"/>
      <c r="J60" s="193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4">
        <f t="shared" si="2"/>
        <v>0</v>
      </c>
    </row>
    <row r="61" spans="2:24" ht="12.75">
      <c r="B61" s="167" t="s">
        <v>155</v>
      </c>
      <c r="C61" s="191"/>
      <c r="D61" s="192"/>
      <c r="E61" s="193"/>
      <c r="F61" s="191"/>
      <c r="G61" s="192">
        <v>1</v>
      </c>
      <c r="H61" s="192"/>
      <c r="I61" s="192"/>
      <c r="J61" s="193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4">
        <f t="shared" si="2"/>
        <v>1</v>
      </c>
    </row>
    <row r="62" spans="2:24" ht="12.75">
      <c r="B62" s="167" t="s">
        <v>68</v>
      </c>
      <c r="C62" s="191"/>
      <c r="D62" s="192"/>
      <c r="E62" s="193"/>
      <c r="F62" s="191"/>
      <c r="G62" s="192"/>
      <c r="H62" s="192"/>
      <c r="I62" s="192">
        <v>1</v>
      </c>
      <c r="J62" s="193"/>
      <c r="K62" s="192">
        <v>1</v>
      </c>
      <c r="L62" s="192"/>
      <c r="M62" s="192"/>
      <c r="N62" s="192"/>
      <c r="O62" s="192">
        <v>1</v>
      </c>
      <c r="P62" s="192"/>
      <c r="Q62" s="192"/>
      <c r="R62" s="192"/>
      <c r="S62" s="192">
        <v>1</v>
      </c>
      <c r="T62" s="192"/>
      <c r="U62" s="192"/>
      <c r="V62" s="192"/>
      <c r="W62" s="192"/>
      <c r="X62" s="194">
        <f t="shared" si="2"/>
        <v>4</v>
      </c>
    </row>
    <row r="63" spans="2:24" ht="12.75">
      <c r="B63" s="167" t="s">
        <v>66</v>
      </c>
      <c r="C63" s="191"/>
      <c r="D63" s="192"/>
      <c r="E63" s="193"/>
      <c r="F63" s="191"/>
      <c r="G63" s="192"/>
      <c r="H63" s="192"/>
      <c r="I63" s="192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4">
        <f t="shared" si="2"/>
        <v>0</v>
      </c>
    </row>
    <row r="64" spans="2:24" ht="12.75">
      <c r="B64" s="167" t="s">
        <v>129</v>
      </c>
      <c r="C64" s="191"/>
      <c r="D64" s="192"/>
      <c r="E64" s="193"/>
      <c r="F64" s="191"/>
      <c r="G64" s="192"/>
      <c r="H64" s="192"/>
      <c r="I64" s="205"/>
      <c r="J64" s="193"/>
      <c r="K64" s="192"/>
      <c r="L64" s="192"/>
      <c r="M64" s="192">
        <v>3</v>
      </c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4">
        <f t="shared" si="2"/>
        <v>3</v>
      </c>
    </row>
    <row r="65" spans="2:24" ht="12.75">
      <c r="B65" s="167" t="s">
        <v>19</v>
      </c>
      <c r="C65" s="191">
        <v>105</v>
      </c>
      <c r="D65" s="192">
        <v>109</v>
      </c>
      <c r="E65" s="193">
        <v>57</v>
      </c>
      <c r="F65" s="191">
        <v>239</v>
      </c>
      <c r="G65" s="192">
        <v>371</v>
      </c>
      <c r="H65" s="192">
        <v>392</v>
      </c>
      <c r="I65" s="192">
        <v>112</v>
      </c>
      <c r="J65" s="193">
        <v>22</v>
      </c>
      <c r="K65" s="192">
        <v>85</v>
      </c>
      <c r="L65" s="192">
        <v>123</v>
      </c>
      <c r="M65" s="192">
        <v>147</v>
      </c>
      <c r="N65" s="192">
        <v>78</v>
      </c>
      <c r="O65" s="192">
        <v>53</v>
      </c>
      <c r="P65" s="192">
        <v>122</v>
      </c>
      <c r="Q65" s="192">
        <v>49</v>
      </c>
      <c r="R65" s="192">
        <v>43</v>
      </c>
      <c r="S65" s="192">
        <v>107</v>
      </c>
      <c r="U65" s="192">
        <v>9</v>
      </c>
      <c r="V65" s="192">
        <v>20</v>
      </c>
      <c r="W65" s="192">
        <v>37</v>
      </c>
      <c r="X65" s="194">
        <f t="shared" si="2"/>
        <v>2280</v>
      </c>
    </row>
    <row r="66" spans="2:24" ht="12.75">
      <c r="B66" s="167" t="s">
        <v>124</v>
      </c>
      <c r="C66" s="191"/>
      <c r="D66" s="192"/>
      <c r="E66" s="193"/>
      <c r="F66" s="191"/>
      <c r="G66" s="192"/>
      <c r="H66" s="192">
        <v>3</v>
      </c>
      <c r="I66" s="192"/>
      <c r="J66" s="193"/>
      <c r="K66" s="192"/>
      <c r="L66" s="192"/>
      <c r="M66" s="192"/>
      <c r="N66" s="192">
        <v>1</v>
      </c>
      <c r="O66" s="192"/>
      <c r="P66" s="192"/>
      <c r="Q66" s="192"/>
      <c r="R66" s="192"/>
      <c r="S66" s="192"/>
      <c r="U66" s="192">
        <v>1</v>
      </c>
      <c r="V66" s="192"/>
      <c r="W66" s="192"/>
      <c r="X66" s="194">
        <f t="shared" si="2"/>
        <v>5</v>
      </c>
    </row>
    <row r="67" spans="2:24" ht="12.75">
      <c r="B67" s="167" t="s">
        <v>181</v>
      </c>
      <c r="C67" s="191"/>
      <c r="D67" s="192"/>
      <c r="E67" s="193"/>
      <c r="F67" s="191"/>
      <c r="G67" s="192"/>
      <c r="H67" s="192"/>
      <c r="I67" s="192"/>
      <c r="J67" s="193"/>
      <c r="K67" s="192"/>
      <c r="L67" s="192"/>
      <c r="M67" s="192"/>
      <c r="N67" s="192"/>
      <c r="O67" s="192"/>
      <c r="P67" s="192"/>
      <c r="Q67" s="192"/>
      <c r="R67" s="192"/>
      <c r="S67" s="192"/>
      <c r="U67" s="192"/>
      <c r="V67" s="192"/>
      <c r="W67" s="192"/>
      <c r="X67" s="194">
        <f t="shared" si="2"/>
        <v>0</v>
      </c>
    </row>
    <row r="68" spans="2:24" ht="12.75">
      <c r="B68" s="167" t="s">
        <v>64</v>
      </c>
      <c r="C68" s="191"/>
      <c r="D68" s="192">
        <v>1</v>
      </c>
      <c r="E68" s="193">
        <v>1</v>
      </c>
      <c r="F68" s="191">
        <v>1</v>
      </c>
      <c r="G68" s="192"/>
      <c r="H68" s="192">
        <v>1</v>
      </c>
      <c r="I68" s="192"/>
      <c r="J68" s="193"/>
      <c r="K68" s="192"/>
      <c r="L68" s="192">
        <v>6</v>
      </c>
      <c r="M68" s="192">
        <v>5</v>
      </c>
      <c r="N68" s="192">
        <v>2</v>
      </c>
      <c r="O68" s="192"/>
      <c r="P68" s="192"/>
      <c r="Q68" s="192">
        <v>1</v>
      </c>
      <c r="R68" s="192">
        <v>2</v>
      </c>
      <c r="S68" s="192"/>
      <c r="U68" s="192"/>
      <c r="V68" s="192"/>
      <c r="W68" s="192"/>
      <c r="X68" s="194">
        <f t="shared" si="2"/>
        <v>20</v>
      </c>
    </row>
    <row r="69" spans="2:24" ht="12.75">
      <c r="B69" s="167" t="s">
        <v>157</v>
      </c>
      <c r="C69" s="191"/>
      <c r="D69" s="192"/>
      <c r="E69" s="193"/>
      <c r="F69" s="191"/>
      <c r="G69" s="192"/>
      <c r="H69" s="192"/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U69" s="192"/>
      <c r="V69" s="192"/>
      <c r="W69" s="192"/>
      <c r="X69" s="194">
        <f t="shared" si="2"/>
        <v>0</v>
      </c>
    </row>
    <row r="70" spans="2:24" ht="12.75">
      <c r="B70" s="167" t="s">
        <v>156</v>
      </c>
      <c r="C70" s="191"/>
      <c r="D70" s="192"/>
      <c r="E70" s="193"/>
      <c r="F70" s="191"/>
      <c r="G70" s="192"/>
      <c r="H70" s="192"/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U70" s="192"/>
      <c r="V70" s="192"/>
      <c r="W70" s="192"/>
      <c r="X70" s="194">
        <f t="shared" si="2"/>
        <v>0</v>
      </c>
    </row>
    <row r="71" spans="2:24" ht="12.75">
      <c r="B71" s="167" t="s">
        <v>26</v>
      </c>
      <c r="C71" s="191">
        <v>1</v>
      </c>
      <c r="D71" s="192"/>
      <c r="E71" s="193"/>
      <c r="F71" s="191">
        <v>1</v>
      </c>
      <c r="G71" s="192">
        <v>2</v>
      </c>
      <c r="H71" s="192">
        <v>1</v>
      </c>
      <c r="I71" s="192"/>
      <c r="J71" s="193"/>
      <c r="K71" s="192"/>
      <c r="L71" s="192"/>
      <c r="M71" s="192"/>
      <c r="N71" s="192"/>
      <c r="O71" s="192">
        <v>1</v>
      </c>
      <c r="P71" s="192"/>
      <c r="Q71" s="192"/>
      <c r="R71" s="192"/>
      <c r="S71" s="192"/>
      <c r="U71" s="192"/>
      <c r="V71" s="192"/>
      <c r="W71" s="192"/>
      <c r="X71" s="194">
        <f t="shared" si="2"/>
        <v>6</v>
      </c>
    </row>
    <row r="72" spans="2:24" ht="12.75">
      <c r="B72" s="167" t="s">
        <v>125</v>
      </c>
      <c r="C72" s="191"/>
      <c r="D72" s="192"/>
      <c r="E72" s="193"/>
      <c r="F72" s="191"/>
      <c r="G72" s="192"/>
      <c r="H72" s="192"/>
      <c r="I72" s="192"/>
      <c r="J72" s="193"/>
      <c r="K72" s="192"/>
      <c r="L72" s="192"/>
      <c r="M72" s="192">
        <v>2</v>
      </c>
      <c r="N72" s="192"/>
      <c r="O72" s="192"/>
      <c r="P72" s="192"/>
      <c r="Q72" s="192"/>
      <c r="R72" s="192"/>
      <c r="S72" s="192"/>
      <c r="U72" s="192">
        <v>2</v>
      </c>
      <c r="V72" s="192"/>
      <c r="W72" s="192"/>
      <c r="X72" s="194">
        <f t="shared" si="2"/>
        <v>4</v>
      </c>
    </row>
    <row r="73" spans="2:24" ht="12.75">
      <c r="B73" s="182"/>
      <c r="C73" s="195"/>
      <c r="D73" s="196"/>
      <c r="E73" s="197"/>
      <c r="F73" s="195"/>
      <c r="G73" s="196"/>
      <c r="H73" s="196"/>
      <c r="I73" s="196"/>
      <c r="J73" s="197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8"/>
    </row>
    <row r="74" spans="2:24" ht="12.75">
      <c r="B74" s="183" t="s">
        <v>131</v>
      </c>
      <c r="C74" s="199">
        <f aca="true" t="shared" si="3" ref="C74:X74">SUM(C52:C72)</f>
        <v>106</v>
      </c>
      <c r="D74" s="200">
        <f t="shared" si="3"/>
        <v>110</v>
      </c>
      <c r="E74" s="200">
        <f t="shared" si="3"/>
        <v>59</v>
      </c>
      <c r="F74" s="199">
        <f t="shared" si="3"/>
        <v>241</v>
      </c>
      <c r="G74" s="200">
        <f t="shared" si="3"/>
        <v>374</v>
      </c>
      <c r="H74" s="200">
        <f t="shared" si="3"/>
        <v>399</v>
      </c>
      <c r="I74" s="200">
        <f t="shared" si="3"/>
        <v>113</v>
      </c>
      <c r="J74" s="201">
        <f t="shared" si="3"/>
        <v>23</v>
      </c>
      <c r="K74" s="200">
        <f t="shared" si="3"/>
        <v>86</v>
      </c>
      <c r="L74" s="200">
        <f t="shared" si="3"/>
        <v>131</v>
      </c>
      <c r="M74" s="200">
        <f t="shared" si="3"/>
        <v>164</v>
      </c>
      <c r="N74" s="200">
        <f t="shared" si="3"/>
        <v>84</v>
      </c>
      <c r="O74" s="200">
        <f t="shared" si="3"/>
        <v>56</v>
      </c>
      <c r="P74" s="200">
        <f t="shared" si="3"/>
        <v>128</v>
      </c>
      <c r="Q74" s="200">
        <f t="shared" si="3"/>
        <v>52</v>
      </c>
      <c r="R74" s="200">
        <f t="shared" si="3"/>
        <v>46</v>
      </c>
      <c r="S74" s="200">
        <f t="shared" si="3"/>
        <v>115</v>
      </c>
      <c r="T74" s="200">
        <f t="shared" si="3"/>
        <v>0</v>
      </c>
      <c r="U74" s="200">
        <f t="shared" si="3"/>
        <v>12</v>
      </c>
      <c r="V74" s="200">
        <f t="shared" si="3"/>
        <v>27</v>
      </c>
      <c r="W74" s="200">
        <f t="shared" si="3"/>
        <v>37</v>
      </c>
      <c r="X74" s="202">
        <f t="shared" si="3"/>
        <v>2363</v>
      </c>
    </row>
    <row r="75" spans="2:24" ht="12.75">
      <c r="B75" s="182"/>
      <c r="C75" s="195"/>
      <c r="D75" s="196"/>
      <c r="E75" s="197"/>
      <c r="F75" s="195"/>
      <c r="G75" s="196"/>
      <c r="H75" s="196"/>
      <c r="I75" s="196"/>
      <c r="J75" s="197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8"/>
    </row>
    <row r="76" spans="2:24" ht="12.75">
      <c r="B76" s="167" t="s">
        <v>74</v>
      </c>
      <c r="C76" s="191"/>
      <c r="D76" s="192"/>
      <c r="E76" s="193"/>
      <c r="F76" s="191"/>
      <c r="G76" s="192"/>
      <c r="H76" s="192"/>
      <c r="I76" s="192"/>
      <c r="J76" s="193"/>
      <c r="K76" s="192"/>
      <c r="L76" s="192"/>
      <c r="M76" s="192"/>
      <c r="N76" s="192"/>
      <c r="O76" s="192"/>
      <c r="P76" s="192"/>
      <c r="Q76" s="192"/>
      <c r="R76" s="204"/>
      <c r="S76" s="192"/>
      <c r="T76" s="192"/>
      <c r="U76" s="192"/>
      <c r="V76" s="192">
        <v>1</v>
      </c>
      <c r="W76" s="192">
        <v>2</v>
      </c>
      <c r="X76" s="194">
        <f aca="true" t="shared" si="4" ref="X76:X88">SUM(C76:W76)</f>
        <v>3</v>
      </c>
    </row>
    <row r="77" spans="2:24" ht="12.75">
      <c r="B77" s="167" t="s">
        <v>144</v>
      </c>
      <c r="C77" s="191"/>
      <c r="D77" s="192"/>
      <c r="E77" s="193"/>
      <c r="F77" s="191"/>
      <c r="G77" s="192"/>
      <c r="H77" s="192"/>
      <c r="I77" s="192"/>
      <c r="J77" s="193"/>
      <c r="K77" s="192"/>
      <c r="L77" s="192"/>
      <c r="M77" s="192"/>
      <c r="N77" s="192"/>
      <c r="O77" s="192"/>
      <c r="P77" s="192"/>
      <c r="Q77" s="192"/>
      <c r="R77" s="204"/>
      <c r="S77" s="192"/>
      <c r="T77" s="192"/>
      <c r="U77" s="192"/>
      <c r="V77" s="192"/>
      <c r="W77" s="192"/>
      <c r="X77" s="194">
        <f t="shared" si="4"/>
        <v>0</v>
      </c>
    </row>
    <row r="78" spans="2:24" ht="12.75">
      <c r="B78" s="167" t="s">
        <v>31</v>
      </c>
      <c r="C78" s="191">
        <v>2</v>
      </c>
      <c r="D78" s="192">
        <v>1</v>
      </c>
      <c r="E78" s="193">
        <v>1</v>
      </c>
      <c r="F78" s="191">
        <v>4</v>
      </c>
      <c r="G78" s="192"/>
      <c r="H78" s="192">
        <v>1</v>
      </c>
      <c r="I78" s="192">
        <v>4</v>
      </c>
      <c r="J78" s="193">
        <v>2</v>
      </c>
      <c r="K78" s="192">
        <v>1</v>
      </c>
      <c r="L78" s="192">
        <v>1</v>
      </c>
      <c r="M78" s="192">
        <v>7</v>
      </c>
      <c r="N78" s="192">
        <v>4</v>
      </c>
      <c r="O78" s="192">
        <v>1</v>
      </c>
      <c r="P78" s="192"/>
      <c r="Q78" s="192">
        <v>1</v>
      </c>
      <c r="R78" s="203">
        <v>4</v>
      </c>
      <c r="S78" s="192">
        <v>2</v>
      </c>
      <c r="T78" s="192"/>
      <c r="U78" s="192">
        <v>1</v>
      </c>
      <c r="V78" s="192"/>
      <c r="W78" s="192"/>
      <c r="X78" s="194">
        <f t="shared" si="4"/>
        <v>37</v>
      </c>
    </row>
    <row r="79" spans="2:24" ht="12.75">
      <c r="B79" s="167" t="s">
        <v>53</v>
      </c>
      <c r="C79" s="191"/>
      <c r="D79" s="192"/>
      <c r="E79" s="193"/>
      <c r="F79" s="191"/>
      <c r="G79" s="192"/>
      <c r="H79" s="192"/>
      <c r="I79" s="192"/>
      <c r="J79" s="193"/>
      <c r="K79" s="192"/>
      <c r="L79" s="192"/>
      <c r="M79" s="192"/>
      <c r="N79" s="192"/>
      <c r="O79" s="192"/>
      <c r="P79" s="192"/>
      <c r="Q79" s="192"/>
      <c r="R79" s="203"/>
      <c r="S79" s="192"/>
      <c r="T79" s="192"/>
      <c r="U79" s="192"/>
      <c r="V79" s="192"/>
      <c r="W79" s="192"/>
      <c r="X79" s="194">
        <f t="shared" si="4"/>
        <v>0</v>
      </c>
    </row>
    <row r="80" spans="2:24" ht="12.75">
      <c r="B80" s="167" t="s">
        <v>41</v>
      </c>
      <c r="C80" s="191">
        <v>1</v>
      </c>
      <c r="D80" s="192">
        <v>1</v>
      </c>
      <c r="E80" s="193"/>
      <c r="F80" s="191">
        <v>1</v>
      </c>
      <c r="G80" s="192"/>
      <c r="H80" s="192">
        <v>1</v>
      </c>
      <c r="I80" s="192">
        <v>1</v>
      </c>
      <c r="J80" s="193">
        <v>1</v>
      </c>
      <c r="K80" s="192"/>
      <c r="L80" s="192">
        <v>1</v>
      </c>
      <c r="M80" s="192">
        <v>5</v>
      </c>
      <c r="N80" s="192"/>
      <c r="O80" s="192"/>
      <c r="P80" s="192">
        <v>1</v>
      </c>
      <c r="Q80" s="192">
        <v>3</v>
      </c>
      <c r="R80" s="203"/>
      <c r="S80" s="192">
        <v>4</v>
      </c>
      <c r="T80" s="192">
        <v>3</v>
      </c>
      <c r="U80" s="192"/>
      <c r="V80" s="192">
        <v>1</v>
      </c>
      <c r="W80" s="192"/>
      <c r="X80" s="194">
        <f t="shared" si="4"/>
        <v>24</v>
      </c>
    </row>
    <row r="81" spans="2:24" ht="12.75">
      <c r="B81" s="167" t="s">
        <v>151</v>
      </c>
      <c r="C81" s="191"/>
      <c r="D81" s="192"/>
      <c r="E81" s="193"/>
      <c r="F81" s="191"/>
      <c r="G81" s="192"/>
      <c r="H81" s="192"/>
      <c r="I81" s="192"/>
      <c r="J81" s="193"/>
      <c r="K81" s="192"/>
      <c r="L81" s="192"/>
      <c r="M81" s="192">
        <v>1</v>
      </c>
      <c r="N81" s="192"/>
      <c r="O81" s="192"/>
      <c r="P81" s="192"/>
      <c r="Q81" s="192"/>
      <c r="R81" s="203"/>
      <c r="S81" s="192">
        <v>2</v>
      </c>
      <c r="T81" s="192">
        <v>1</v>
      </c>
      <c r="U81" s="192"/>
      <c r="V81" s="192"/>
      <c r="W81" s="192"/>
      <c r="X81" s="194">
        <f t="shared" si="4"/>
        <v>4</v>
      </c>
    </row>
    <row r="82" spans="2:24" ht="12.75">
      <c r="B82" s="167" t="s">
        <v>32</v>
      </c>
      <c r="C82" s="191"/>
      <c r="D82" s="192"/>
      <c r="E82" s="193"/>
      <c r="F82" s="191"/>
      <c r="G82" s="192"/>
      <c r="H82" s="192">
        <v>1</v>
      </c>
      <c r="I82" s="192"/>
      <c r="J82" s="193"/>
      <c r="K82" s="192"/>
      <c r="L82" s="192"/>
      <c r="M82" s="192"/>
      <c r="N82" s="192"/>
      <c r="O82" s="192"/>
      <c r="P82" s="192"/>
      <c r="Q82" s="192"/>
      <c r="R82" s="203"/>
      <c r="S82" s="192"/>
      <c r="T82" s="192"/>
      <c r="U82" s="192"/>
      <c r="V82" s="192"/>
      <c r="W82" s="192"/>
      <c r="X82" s="194">
        <f t="shared" si="4"/>
        <v>1</v>
      </c>
    </row>
    <row r="83" spans="2:24" ht="12.75">
      <c r="B83" s="167" t="s">
        <v>85</v>
      </c>
      <c r="C83" s="191"/>
      <c r="D83" s="192">
        <v>2</v>
      </c>
      <c r="E83" s="193"/>
      <c r="F83" s="191">
        <v>6</v>
      </c>
      <c r="G83" s="192"/>
      <c r="H83" s="192">
        <v>1</v>
      </c>
      <c r="I83" s="192">
        <v>6</v>
      </c>
      <c r="J83" s="193"/>
      <c r="K83" s="192">
        <v>1</v>
      </c>
      <c r="L83" s="192">
        <v>6</v>
      </c>
      <c r="M83" s="192">
        <v>3</v>
      </c>
      <c r="N83" s="192"/>
      <c r="O83" s="192"/>
      <c r="P83" s="192">
        <v>2</v>
      </c>
      <c r="Q83" s="192"/>
      <c r="R83" s="203"/>
      <c r="S83" s="192">
        <v>2</v>
      </c>
      <c r="T83" s="192"/>
      <c r="U83" s="192">
        <v>1</v>
      </c>
      <c r="V83" s="192"/>
      <c r="W83" s="192"/>
      <c r="X83" s="194">
        <f t="shared" si="4"/>
        <v>30</v>
      </c>
    </row>
    <row r="84" spans="2:24" ht="12.75">
      <c r="B84" s="167" t="s">
        <v>160</v>
      </c>
      <c r="C84" s="191"/>
      <c r="D84" s="192"/>
      <c r="E84" s="193"/>
      <c r="F84" s="191"/>
      <c r="G84" s="192"/>
      <c r="H84" s="192"/>
      <c r="I84" s="192"/>
      <c r="J84" s="193"/>
      <c r="K84" s="192"/>
      <c r="L84" s="192"/>
      <c r="M84" s="192"/>
      <c r="N84" s="192"/>
      <c r="O84" s="192"/>
      <c r="P84" s="192"/>
      <c r="Q84" s="192"/>
      <c r="R84" s="203"/>
      <c r="S84" s="192"/>
      <c r="T84" s="192"/>
      <c r="U84" s="192"/>
      <c r="V84" s="192"/>
      <c r="W84" s="192"/>
      <c r="X84" s="194">
        <f t="shared" si="4"/>
        <v>0</v>
      </c>
    </row>
    <row r="85" spans="2:24" ht="12.75">
      <c r="B85" s="167" t="s">
        <v>18</v>
      </c>
      <c r="C85" s="191"/>
      <c r="D85" s="192">
        <v>2</v>
      </c>
      <c r="E85" s="193">
        <v>1</v>
      </c>
      <c r="F85" s="191"/>
      <c r="G85" s="192"/>
      <c r="H85" s="192">
        <v>5</v>
      </c>
      <c r="I85" s="192"/>
      <c r="J85" s="193"/>
      <c r="K85" s="192"/>
      <c r="L85" s="192"/>
      <c r="M85" s="192"/>
      <c r="N85" s="192"/>
      <c r="O85" s="192">
        <v>1</v>
      </c>
      <c r="P85" s="192"/>
      <c r="Q85" s="192">
        <v>3</v>
      </c>
      <c r="R85" s="203"/>
      <c r="S85" s="192">
        <v>1</v>
      </c>
      <c r="T85" s="192">
        <v>1</v>
      </c>
      <c r="U85" s="192"/>
      <c r="V85" s="192"/>
      <c r="W85" s="192"/>
      <c r="X85" s="194">
        <f t="shared" si="4"/>
        <v>14</v>
      </c>
    </row>
    <row r="86" spans="2:24" ht="12.75">
      <c r="B86" s="167" t="s">
        <v>145</v>
      </c>
      <c r="C86" s="191"/>
      <c r="D86" s="192"/>
      <c r="E86" s="193"/>
      <c r="F86" s="191"/>
      <c r="G86" s="192"/>
      <c r="H86" s="192"/>
      <c r="I86" s="192"/>
      <c r="J86" s="193"/>
      <c r="K86" s="192"/>
      <c r="L86" s="192"/>
      <c r="M86" s="192"/>
      <c r="N86" s="192"/>
      <c r="O86" s="192"/>
      <c r="P86" s="192"/>
      <c r="Q86" s="192"/>
      <c r="R86" s="203"/>
      <c r="S86" s="192"/>
      <c r="T86" s="192"/>
      <c r="U86" s="192"/>
      <c r="V86" s="192"/>
      <c r="W86" s="192"/>
      <c r="X86" s="194">
        <f t="shared" si="4"/>
        <v>0</v>
      </c>
    </row>
    <row r="87" spans="2:24" ht="12.75">
      <c r="B87" s="167" t="s">
        <v>161</v>
      </c>
      <c r="C87" s="191"/>
      <c r="D87" s="192"/>
      <c r="E87" s="193"/>
      <c r="F87" s="191"/>
      <c r="G87" s="192"/>
      <c r="H87" s="192"/>
      <c r="I87" s="192"/>
      <c r="J87" s="193"/>
      <c r="K87" s="192"/>
      <c r="L87" s="192"/>
      <c r="M87" s="192">
        <v>1</v>
      </c>
      <c r="N87" s="192"/>
      <c r="O87" s="192"/>
      <c r="P87" s="192"/>
      <c r="Q87" s="192"/>
      <c r="R87" s="203"/>
      <c r="S87" s="192"/>
      <c r="T87" s="192"/>
      <c r="U87" s="192"/>
      <c r="V87" s="192"/>
      <c r="W87" s="192"/>
      <c r="X87" s="194">
        <f t="shared" si="4"/>
        <v>1</v>
      </c>
    </row>
    <row r="88" spans="2:24" ht="12.75">
      <c r="B88" s="167" t="s">
        <v>23</v>
      </c>
      <c r="C88" s="191">
        <v>2</v>
      </c>
      <c r="D88" s="192">
        <v>6</v>
      </c>
      <c r="E88" s="193">
        <v>5</v>
      </c>
      <c r="F88" s="191">
        <v>3</v>
      </c>
      <c r="G88" s="192">
        <v>9</v>
      </c>
      <c r="H88" s="192">
        <v>10</v>
      </c>
      <c r="I88" s="192">
        <v>2</v>
      </c>
      <c r="J88" s="193"/>
      <c r="K88" s="192">
        <v>1</v>
      </c>
      <c r="L88" s="192">
        <v>10</v>
      </c>
      <c r="M88" s="192">
        <v>3</v>
      </c>
      <c r="N88" s="192">
        <v>4</v>
      </c>
      <c r="O88" s="192">
        <v>2</v>
      </c>
      <c r="P88" s="192">
        <v>12</v>
      </c>
      <c r="Q88" s="192">
        <v>8</v>
      </c>
      <c r="R88" s="192">
        <v>3</v>
      </c>
      <c r="S88" s="192">
        <v>2</v>
      </c>
      <c r="T88" s="192"/>
      <c r="U88" s="192">
        <v>1</v>
      </c>
      <c r="V88" s="192">
        <v>1</v>
      </c>
      <c r="W88" s="192">
        <v>3</v>
      </c>
      <c r="X88" s="194">
        <f t="shared" si="4"/>
        <v>87</v>
      </c>
    </row>
    <row r="89" spans="2:24" ht="12.75">
      <c r="B89" s="182"/>
      <c r="C89" s="195"/>
      <c r="D89" s="196"/>
      <c r="E89" s="197"/>
      <c r="F89" s="195"/>
      <c r="G89" s="196"/>
      <c r="H89" s="196"/>
      <c r="I89" s="196"/>
      <c r="J89" s="197"/>
      <c r="K89" s="196"/>
      <c r="L89" s="196"/>
      <c r="M89" s="196"/>
      <c r="N89" s="196"/>
      <c r="O89" s="196"/>
      <c r="P89" s="196"/>
      <c r="Q89" s="196"/>
      <c r="R89" s="206"/>
      <c r="S89" s="196"/>
      <c r="T89" s="196"/>
      <c r="U89" s="196"/>
      <c r="V89" s="196"/>
      <c r="W89" s="196"/>
      <c r="X89" s="198"/>
    </row>
    <row r="90" spans="2:24" ht="12.75">
      <c r="B90" s="183" t="s">
        <v>135</v>
      </c>
      <c r="C90" s="195"/>
      <c r="D90" s="196"/>
      <c r="E90" s="197"/>
      <c r="F90" s="195"/>
      <c r="G90" s="196"/>
      <c r="H90" s="196"/>
      <c r="I90" s="196"/>
      <c r="J90" s="197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8"/>
    </row>
    <row r="91" spans="2:24" ht="12.75">
      <c r="B91" s="184" t="s">
        <v>134</v>
      </c>
      <c r="C91" s="199">
        <f aca="true" t="shared" si="5" ref="C91:X91">SUM(C76:C88)</f>
        <v>5</v>
      </c>
      <c r="D91" s="200">
        <f t="shared" si="5"/>
        <v>12</v>
      </c>
      <c r="E91" s="200">
        <f t="shared" si="5"/>
        <v>7</v>
      </c>
      <c r="F91" s="199">
        <f t="shared" si="5"/>
        <v>14</v>
      </c>
      <c r="G91" s="200">
        <f t="shared" si="5"/>
        <v>9</v>
      </c>
      <c r="H91" s="200">
        <f t="shared" si="5"/>
        <v>19</v>
      </c>
      <c r="I91" s="200">
        <f t="shared" si="5"/>
        <v>13</v>
      </c>
      <c r="J91" s="201">
        <f t="shared" si="5"/>
        <v>3</v>
      </c>
      <c r="K91" s="200">
        <f t="shared" si="5"/>
        <v>3</v>
      </c>
      <c r="L91" s="200">
        <f t="shared" si="5"/>
        <v>18</v>
      </c>
      <c r="M91" s="200">
        <f t="shared" si="5"/>
        <v>20</v>
      </c>
      <c r="N91" s="200">
        <f t="shared" si="5"/>
        <v>8</v>
      </c>
      <c r="O91" s="200">
        <f t="shared" si="5"/>
        <v>4</v>
      </c>
      <c r="P91" s="200">
        <f t="shared" si="5"/>
        <v>15</v>
      </c>
      <c r="Q91" s="200">
        <f t="shared" si="5"/>
        <v>15</v>
      </c>
      <c r="R91" s="200">
        <f t="shared" si="5"/>
        <v>7</v>
      </c>
      <c r="S91" s="200">
        <f t="shared" si="5"/>
        <v>13</v>
      </c>
      <c r="T91" s="200">
        <f t="shared" si="5"/>
        <v>5</v>
      </c>
      <c r="U91" s="200">
        <f t="shared" si="5"/>
        <v>3</v>
      </c>
      <c r="V91" s="200">
        <f t="shared" si="5"/>
        <v>3</v>
      </c>
      <c r="W91" s="200">
        <f t="shared" si="5"/>
        <v>5</v>
      </c>
      <c r="X91" s="202">
        <f t="shared" si="5"/>
        <v>201</v>
      </c>
    </row>
    <row r="92" spans="2:24" ht="12.75">
      <c r="B92" s="182"/>
      <c r="C92" s="195"/>
      <c r="D92" s="196"/>
      <c r="E92" s="197"/>
      <c r="F92" s="195"/>
      <c r="G92" s="196"/>
      <c r="H92" s="196"/>
      <c r="I92" s="196"/>
      <c r="J92" s="197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8"/>
    </row>
    <row r="93" spans="2:24" ht="12.75">
      <c r="B93" s="167" t="s">
        <v>30</v>
      </c>
      <c r="C93" s="191">
        <v>10</v>
      </c>
      <c r="D93" s="192">
        <v>4</v>
      </c>
      <c r="E93" s="193">
        <v>8</v>
      </c>
      <c r="F93" s="191">
        <v>12</v>
      </c>
      <c r="G93" s="192">
        <v>8</v>
      </c>
      <c r="H93" s="192">
        <v>5</v>
      </c>
      <c r="I93" s="192">
        <v>7</v>
      </c>
      <c r="J93" s="193">
        <v>6</v>
      </c>
      <c r="K93" s="192">
        <v>10</v>
      </c>
      <c r="L93" s="192">
        <v>10</v>
      </c>
      <c r="M93" s="192">
        <v>12</v>
      </c>
      <c r="N93" s="192">
        <v>14</v>
      </c>
      <c r="O93" s="192">
        <v>8</v>
      </c>
      <c r="P93" s="192">
        <v>9</v>
      </c>
      <c r="Q93" s="192">
        <v>10</v>
      </c>
      <c r="R93" s="192">
        <v>7</v>
      </c>
      <c r="S93" s="192">
        <v>8</v>
      </c>
      <c r="T93" s="192">
        <v>1</v>
      </c>
      <c r="U93" s="192">
        <v>4</v>
      </c>
      <c r="V93" s="192">
        <v>6</v>
      </c>
      <c r="W93" s="192">
        <v>5</v>
      </c>
      <c r="X93" s="194">
        <f aca="true" t="shared" si="6" ref="X93:X102">SUM(C93:W93)</f>
        <v>164</v>
      </c>
    </row>
    <row r="94" spans="2:24" ht="12.75">
      <c r="B94" s="167" t="s">
        <v>70</v>
      </c>
      <c r="C94" s="191">
        <v>1</v>
      </c>
      <c r="D94" s="192"/>
      <c r="E94" s="193">
        <v>3</v>
      </c>
      <c r="F94" s="191"/>
      <c r="G94" s="192">
        <v>2</v>
      </c>
      <c r="H94" s="192">
        <v>2</v>
      </c>
      <c r="I94" s="192">
        <v>3</v>
      </c>
      <c r="J94" s="193"/>
      <c r="K94" s="192">
        <v>1</v>
      </c>
      <c r="L94" s="192"/>
      <c r="M94" s="192"/>
      <c r="N94" s="192"/>
      <c r="O94" s="192"/>
      <c r="P94" s="192"/>
      <c r="Q94" s="192"/>
      <c r="R94" s="192"/>
      <c r="S94" s="192">
        <v>4</v>
      </c>
      <c r="T94" s="192"/>
      <c r="U94" s="192">
        <v>3</v>
      </c>
      <c r="V94" s="192">
        <v>1</v>
      </c>
      <c r="W94" s="192">
        <v>1</v>
      </c>
      <c r="X94" s="194">
        <f t="shared" si="6"/>
        <v>21</v>
      </c>
    </row>
    <row r="95" spans="2:24" ht="12.75">
      <c r="B95" s="167" t="s">
        <v>16</v>
      </c>
      <c r="C95" s="191">
        <v>1</v>
      </c>
      <c r="D95" s="192">
        <v>9</v>
      </c>
      <c r="E95" s="193">
        <v>5</v>
      </c>
      <c r="F95" s="191"/>
      <c r="G95" s="192">
        <v>2</v>
      </c>
      <c r="H95" s="192">
        <v>1</v>
      </c>
      <c r="I95" s="192">
        <v>10</v>
      </c>
      <c r="J95" s="193">
        <v>9</v>
      </c>
      <c r="K95" s="192"/>
      <c r="L95" s="192">
        <v>4</v>
      </c>
      <c r="M95" s="192">
        <v>11</v>
      </c>
      <c r="N95" s="192">
        <v>2</v>
      </c>
      <c r="O95" s="192">
        <v>3</v>
      </c>
      <c r="P95" s="192">
        <v>14</v>
      </c>
      <c r="Q95" s="192">
        <v>5</v>
      </c>
      <c r="R95" s="192">
        <v>3</v>
      </c>
      <c r="S95" s="192">
        <v>5</v>
      </c>
      <c r="T95" s="192">
        <v>1</v>
      </c>
      <c r="U95" s="192"/>
      <c r="V95" s="192">
        <v>3</v>
      </c>
      <c r="W95" s="192">
        <v>2</v>
      </c>
      <c r="X95" s="194">
        <f t="shared" si="6"/>
        <v>90</v>
      </c>
    </row>
    <row r="96" spans="2:24" ht="12.75">
      <c r="B96" s="167" t="s">
        <v>75</v>
      </c>
      <c r="C96" s="191">
        <v>11</v>
      </c>
      <c r="D96" s="192">
        <v>6</v>
      </c>
      <c r="E96" s="193">
        <v>8</v>
      </c>
      <c r="F96" s="191">
        <v>7</v>
      </c>
      <c r="G96" s="192">
        <v>7</v>
      </c>
      <c r="H96" s="192">
        <v>16</v>
      </c>
      <c r="I96" s="192">
        <v>8</v>
      </c>
      <c r="J96" s="193">
        <v>7</v>
      </c>
      <c r="K96" s="192">
        <v>5</v>
      </c>
      <c r="L96" s="192">
        <v>22</v>
      </c>
      <c r="M96" s="192">
        <v>11</v>
      </c>
      <c r="N96" s="192">
        <v>3</v>
      </c>
      <c r="O96" s="192">
        <v>1</v>
      </c>
      <c r="P96" s="192">
        <v>4</v>
      </c>
      <c r="Q96" s="192">
        <v>7</v>
      </c>
      <c r="R96" s="192">
        <v>5</v>
      </c>
      <c r="S96" s="192">
        <v>4</v>
      </c>
      <c r="T96" s="192"/>
      <c r="U96" s="192"/>
      <c r="V96" s="192">
        <v>5</v>
      </c>
      <c r="W96" s="192">
        <v>5</v>
      </c>
      <c r="X96" s="194">
        <f t="shared" si="6"/>
        <v>142</v>
      </c>
    </row>
    <row r="97" spans="2:24" ht="12.75">
      <c r="B97" s="167" t="s">
        <v>69</v>
      </c>
      <c r="C97" s="191">
        <v>2</v>
      </c>
      <c r="D97" s="192">
        <v>1</v>
      </c>
      <c r="E97" s="193">
        <v>5</v>
      </c>
      <c r="F97" s="191">
        <v>2</v>
      </c>
      <c r="G97" s="192">
        <v>7</v>
      </c>
      <c r="H97" s="192">
        <v>9</v>
      </c>
      <c r="I97" s="192">
        <v>16</v>
      </c>
      <c r="J97" s="193">
        <v>1</v>
      </c>
      <c r="K97" s="192">
        <v>3</v>
      </c>
      <c r="L97" s="192">
        <v>5</v>
      </c>
      <c r="M97" s="192">
        <v>4</v>
      </c>
      <c r="N97" s="192">
        <v>2</v>
      </c>
      <c r="O97" s="192"/>
      <c r="P97" s="192">
        <v>2</v>
      </c>
      <c r="Q97" s="192"/>
      <c r="R97" s="192">
        <v>1</v>
      </c>
      <c r="S97" s="192">
        <v>4</v>
      </c>
      <c r="T97" s="192"/>
      <c r="U97" s="192">
        <v>2</v>
      </c>
      <c r="V97" s="192">
        <v>10</v>
      </c>
      <c r="W97" s="192">
        <v>5</v>
      </c>
      <c r="X97" s="194">
        <f t="shared" si="6"/>
        <v>81</v>
      </c>
    </row>
    <row r="98" spans="2:24" ht="12.75">
      <c r="B98" s="167" t="s">
        <v>83</v>
      </c>
      <c r="C98" s="191"/>
      <c r="D98" s="192"/>
      <c r="E98" s="193"/>
      <c r="F98" s="191">
        <v>1</v>
      </c>
      <c r="G98" s="192">
        <v>3</v>
      </c>
      <c r="H98" s="192">
        <v>4</v>
      </c>
      <c r="I98" s="192">
        <v>3</v>
      </c>
      <c r="J98" s="193"/>
      <c r="K98" s="192"/>
      <c r="L98" s="192">
        <v>12</v>
      </c>
      <c r="M98" s="192"/>
      <c r="N98" s="192"/>
      <c r="O98" s="192"/>
      <c r="P98" s="192">
        <v>1</v>
      </c>
      <c r="Q98" s="192">
        <v>1</v>
      </c>
      <c r="R98" s="192">
        <v>2</v>
      </c>
      <c r="S98" s="192"/>
      <c r="T98" s="192"/>
      <c r="U98" s="192">
        <v>1</v>
      </c>
      <c r="V98" s="192">
        <v>1</v>
      </c>
      <c r="W98" s="192">
        <v>1</v>
      </c>
      <c r="X98" s="194">
        <f t="shared" si="6"/>
        <v>30</v>
      </c>
    </row>
    <row r="99" spans="2:24" ht="12.75">
      <c r="B99" s="167" t="s">
        <v>37</v>
      </c>
      <c r="C99" s="191">
        <v>2</v>
      </c>
      <c r="D99" s="192">
        <v>1</v>
      </c>
      <c r="E99" s="193">
        <v>2</v>
      </c>
      <c r="F99" s="191"/>
      <c r="G99" s="192">
        <v>3</v>
      </c>
      <c r="H99" s="192">
        <v>1</v>
      </c>
      <c r="I99" s="192">
        <v>4</v>
      </c>
      <c r="J99" s="193">
        <v>1</v>
      </c>
      <c r="K99" s="192">
        <v>1</v>
      </c>
      <c r="L99" s="192">
        <v>3</v>
      </c>
      <c r="M99" s="192">
        <v>6</v>
      </c>
      <c r="N99" s="192"/>
      <c r="O99" s="192"/>
      <c r="P99" s="192">
        <v>4</v>
      </c>
      <c r="Q99" s="192">
        <v>2</v>
      </c>
      <c r="R99" s="192"/>
      <c r="S99" s="192">
        <v>2</v>
      </c>
      <c r="T99" s="192"/>
      <c r="U99" s="192"/>
      <c r="V99" s="192">
        <v>2</v>
      </c>
      <c r="W99" s="192">
        <v>4</v>
      </c>
      <c r="X99" s="194">
        <f t="shared" si="6"/>
        <v>38</v>
      </c>
    </row>
    <row r="100" spans="2:24" ht="12.75">
      <c r="B100" s="167" t="s">
        <v>82</v>
      </c>
      <c r="C100" s="191"/>
      <c r="D100" s="192">
        <v>4</v>
      </c>
      <c r="E100" s="193">
        <v>4</v>
      </c>
      <c r="F100" s="191">
        <v>1</v>
      </c>
      <c r="G100" s="192">
        <v>3</v>
      </c>
      <c r="H100" s="192">
        <v>2</v>
      </c>
      <c r="I100" s="192">
        <v>13</v>
      </c>
      <c r="J100" s="193"/>
      <c r="K100" s="192"/>
      <c r="L100" s="192">
        <v>3</v>
      </c>
      <c r="M100" s="192">
        <v>8</v>
      </c>
      <c r="N100" s="192">
        <v>1</v>
      </c>
      <c r="O100" s="192">
        <v>1</v>
      </c>
      <c r="P100" s="192"/>
      <c r="Q100" s="192">
        <v>2</v>
      </c>
      <c r="R100" s="192">
        <v>5</v>
      </c>
      <c r="S100" s="192">
        <v>5</v>
      </c>
      <c r="T100" s="192"/>
      <c r="U100" s="192">
        <v>1</v>
      </c>
      <c r="V100" s="192">
        <v>9</v>
      </c>
      <c r="W100" s="192">
        <v>6</v>
      </c>
      <c r="X100" s="194">
        <f t="shared" si="6"/>
        <v>68</v>
      </c>
    </row>
    <row r="101" spans="2:24" ht="12.75">
      <c r="B101" s="167" t="s">
        <v>81</v>
      </c>
      <c r="C101" s="191"/>
      <c r="D101" s="192">
        <v>8</v>
      </c>
      <c r="E101" s="193">
        <v>2</v>
      </c>
      <c r="F101" s="191">
        <v>5</v>
      </c>
      <c r="G101" s="192">
        <v>1</v>
      </c>
      <c r="H101" s="192">
        <v>2</v>
      </c>
      <c r="I101" s="192">
        <v>10</v>
      </c>
      <c r="J101" s="193"/>
      <c r="K101" s="192"/>
      <c r="L101" s="192">
        <v>3</v>
      </c>
      <c r="M101" s="192">
        <v>2</v>
      </c>
      <c r="N101" s="192"/>
      <c r="O101" s="192">
        <v>2</v>
      </c>
      <c r="P101" s="192"/>
      <c r="Q101" s="192">
        <v>2</v>
      </c>
      <c r="R101" s="192">
        <v>2</v>
      </c>
      <c r="S101" s="192">
        <v>5</v>
      </c>
      <c r="T101" s="192"/>
      <c r="U101" s="192"/>
      <c r="V101" s="192">
        <v>1</v>
      </c>
      <c r="W101" s="192"/>
      <c r="X101" s="194">
        <f t="shared" si="6"/>
        <v>45</v>
      </c>
    </row>
    <row r="102" spans="2:24" ht="12.75">
      <c r="B102" s="167" t="s">
        <v>40</v>
      </c>
      <c r="C102" s="191"/>
      <c r="D102" s="192"/>
      <c r="E102" s="193">
        <v>4</v>
      </c>
      <c r="F102" s="191">
        <v>2</v>
      </c>
      <c r="G102" s="192">
        <v>1</v>
      </c>
      <c r="H102" s="192">
        <v>1</v>
      </c>
      <c r="I102" s="192">
        <v>1</v>
      </c>
      <c r="J102" s="193"/>
      <c r="K102" s="192"/>
      <c r="L102" s="192">
        <v>7</v>
      </c>
      <c r="M102" s="192">
        <v>2</v>
      </c>
      <c r="N102" s="192">
        <v>2</v>
      </c>
      <c r="O102" s="192"/>
      <c r="P102" s="192">
        <v>2</v>
      </c>
      <c r="Q102" s="192">
        <v>3</v>
      </c>
      <c r="R102" s="192">
        <v>3</v>
      </c>
      <c r="S102" s="192">
        <v>1</v>
      </c>
      <c r="T102" s="192"/>
      <c r="U102" s="192"/>
      <c r="V102" s="192">
        <v>4</v>
      </c>
      <c r="W102" s="192">
        <v>2</v>
      </c>
      <c r="X102" s="194">
        <f t="shared" si="6"/>
        <v>35</v>
      </c>
    </row>
    <row r="103" spans="2:24" ht="12.75">
      <c r="B103" s="182"/>
      <c r="C103" s="195"/>
      <c r="D103" s="196"/>
      <c r="E103" s="197"/>
      <c r="F103" s="195"/>
      <c r="G103" s="196"/>
      <c r="H103" s="196"/>
      <c r="I103" s="196"/>
      <c r="J103" s="197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8"/>
    </row>
    <row r="104" spans="2:24" ht="12.75">
      <c r="B104" s="183" t="s">
        <v>132</v>
      </c>
      <c r="C104" s="199">
        <f aca="true" t="shared" si="7" ref="C104:W104">SUM(C93:C103)</f>
        <v>27</v>
      </c>
      <c r="D104" s="200">
        <f t="shared" si="7"/>
        <v>33</v>
      </c>
      <c r="E104" s="200">
        <f t="shared" si="7"/>
        <v>41</v>
      </c>
      <c r="F104" s="199">
        <f t="shared" si="7"/>
        <v>30</v>
      </c>
      <c r="G104" s="200">
        <f t="shared" si="7"/>
        <v>37</v>
      </c>
      <c r="H104" s="200">
        <f t="shared" si="7"/>
        <v>43</v>
      </c>
      <c r="I104" s="200">
        <f t="shared" si="7"/>
        <v>75</v>
      </c>
      <c r="J104" s="201">
        <f t="shared" si="7"/>
        <v>24</v>
      </c>
      <c r="K104" s="200">
        <f t="shared" si="7"/>
        <v>20</v>
      </c>
      <c r="L104" s="200">
        <f t="shared" si="7"/>
        <v>69</v>
      </c>
      <c r="M104" s="200">
        <f t="shared" si="7"/>
        <v>56</v>
      </c>
      <c r="N104" s="200">
        <f t="shared" si="7"/>
        <v>24</v>
      </c>
      <c r="O104" s="200">
        <f t="shared" si="7"/>
        <v>15</v>
      </c>
      <c r="P104" s="200">
        <f t="shared" si="7"/>
        <v>36</v>
      </c>
      <c r="Q104" s="200">
        <f t="shared" si="7"/>
        <v>32</v>
      </c>
      <c r="R104" s="200">
        <f t="shared" si="7"/>
        <v>28</v>
      </c>
      <c r="S104" s="200">
        <f t="shared" si="7"/>
        <v>38</v>
      </c>
      <c r="T104" s="200">
        <f t="shared" si="7"/>
        <v>2</v>
      </c>
      <c r="U104" s="200">
        <f t="shared" si="7"/>
        <v>11</v>
      </c>
      <c r="V104" s="200">
        <f t="shared" si="7"/>
        <v>42</v>
      </c>
      <c r="W104" s="200">
        <f t="shared" si="7"/>
        <v>31</v>
      </c>
      <c r="X104" s="202">
        <f>SUM(X93:X102)</f>
        <v>714</v>
      </c>
    </row>
    <row r="105" spans="2:24" ht="12.75">
      <c r="B105" s="182"/>
      <c r="C105" s="195"/>
      <c r="D105" s="196"/>
      <c r="E105" s="197"/>
      <c r="F105" s="195"/>
      <c r="G105" s="196"/>
      <c r="H105" s="196"/>
      <c r="I105" s="196"/>
      <c r="J105" s="197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8"/>
    </row>
    <row r="106" spans="2:24" ht="12.75">
      <c r="B106" s="167" t="s">
        <v>84</v>
      </c>
      <c r="C106" s="191"/>
      <c r="D106" s="192"/>
      <c r="E106" s="193"/>
      <c r="F106" s="191"/>
      <c r="G106" s="192"/>
      <c r="H106" s="192">
        <v>2</v>
      </c>
      <c r="I106" s="192">
        <v>1</v>
      </c>
      <c r="J106" s="193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4">
        <f aca="true" t="shared" si="8" ref="X106:X125">SUM(C106:W106)</f>
        <v>3</v>
      </c>
    </row>
    <row r="107" spans="2:24" ht="12.75">
      <c r="B107" s="167" t="s">
        <v>153</v>
      </c>
      <c r="C107" s="191"/>
      <c r="D107" s="192"/>
      <c r="E107" s="193"/>
      <c r="F107" s="191"/>
      <c r="G107" s="192"/>
      <c r="H107" s="192"/>
      <c r="I107" s="192"/>
      <c r="J107" s="193"/>
      <c r="K107" s="192"/>
      <c r="L107" s="192"/>
      <c r="M107" s="192"/>
      <c r="N107" s="192"/>
      <c r="O107" s="192"/>
      <c r="P107" s="192">
        <v>1</v>
      </c>
      <c r="Q107" s="192"/>
      <c r="R107" s="192"/>
      <c r="S107" s="192"/>
      <c r="T107" s="192"/>
      <c r="U107" s="192"/>
      <c r="V107" s="192"/>
      <c r="W107" s="192"/>
      <c r="X107" s="194">
        <f t="shared" si="8"/>
        <v>1</v>
      </c>
    </row>
    <row r="108" spans="2:24" ht="12.75">
      <c r="B108" s="167" t="s">
        <v>176</v>
      </c>
      <c r="C108" s="191"/>
      <c r="D108" s="192"/>
      <c r="E108" s="193"/>
      <c r="F108" s="191">
        <v>1</v>
      </c>
      <c r="G108" s="192"/>
      <c r="H108" s="192"/>
      <c r="I108" s="192"/>
      <c r="J108" s="193"/>
      <c r="K108" s="192"/>
      <c r="L108" s="192"/>
      <c r="M108" s="192"/>
      <c r="N108" s="192"/>
      <c r="O108" s="192">
        <v>2</v>
      </c>
      <c r="P108" s="192"/>
      <c r="Q108" s="192"/>
      <c r="R108" s="192"/>
      <c r="S108" s="192"/>
      <c r="T108" s="192"/>
      <c r="U108" s="192"/>
      <c r="V108" s="192"/>
      <c r="W108" s="192"/>
      <c r="X108" s="194">
        <f t="shared" si="8"/>
        <v>3</v>
      </c>
    </row>
    <row r="109" spans="2:24" ht="12.75">
      <c r="B109" s="167" t="s">
        <v>164</v>
      </c>
      <c r="C109" s="191">
        <v>3</v>
      </c>
      <c r="D109" s="192"/>
      <c r="E109" s="193"/>
      <c r="F109" s="191"/>
      <c r="G109" s="192"/>
      <c r="H109" s="192"/>
      <c r="I109" s="192"/>
      <c r="J109" s="193"/>
      <c r="K109" s="192"/>
      <c r="L109" s="192"/>
      <c r="M109" s="192"/>
      <c r="N109" s="192"/>
      <c r="O109" s="192"/>
      <c r="P109" s="192"/>
      <c r="Q109" s="192"/>
      <c r="R109" s="192">
        <v>1</v>
      </c>
      <c r="S109" s="192"/>
      <c r="T109" s="192"/>
      <c r="U109" s="192"/>
      <c r="V109" s="192"/>
      <c r="W109" s="192">
        <v>1</v>
      </c>
      <c r="X109" s="194">
        <f t="shared" si="8"/>
        <v>5</v>
      </c>
    </row>
    <row r="110" spans="2:24" ht="12.75">
      <c r="B110" s="167" t="s">
        <v>67</v>
      </c>
      <c r="C110" s="191"/>
      <c r="D110" s="192"/>
      <c r="E110" s="193"/>
      <c r="F110" s="191"/>
      <c r="G110" s="192">
        <v>1</v>
      </c>
      <c r="H110" s="192">
        <v>1</v>
      </c>
      <c r="I110" s="192"/>
      <c r="J110" s="193"/>
      <c r="K110" s="192"/>
      <c r="L110" s="192">
        <v>2</v>
      </c>
      <c r="M110" s="192">
        <v>1</v>
      </c>
      <c r="N110" s="192"/>
      <c r="O110" s="192"/>
      <c r="P110" s="192">
        <v>1</v>
      </c>
      <c r="Q110" s="192">
        <v>1</v>
      </c>
      <c r="R110" s="192"/>
      <c r="S110" s="192"/>
      <c r="T110" s="192"/>
      <c r="U110" s="192"/>
      <c r="V110" s="192">
        <v>1</v>
      </c>
      <c r="W110" s="192"/>
      <c r="X110" s="194">
        <f t="shared" si="8"/>
        <v>8</v>
      </c>
    </row>
    <row r="111" spans="2:24" ht="12.75">
      <c r="B111" s="167" t="s">
        <v>152</v>
      </c>
      <c r="C111" s="191">
        <v>1</v>
      </c>
      <c r="D111" s="192">
        <v>4</v>
      </c>
      <c r="E111" s="193">
        <v>4</v>
      </c>
      <c r="F111" s="191">
        <v>4</v>
      </c>
      <c r="G111" s="192">
        <v>4</v>
      </c>
      <c r="H111" s="192"/>
      <c r="I111" s="192"/>
      <c r="J111" s="193"/>
      <c r="K111" s="192">
        <v>4</v>
      </c>
      <c r="L111" s="192">
        <v>7</v>
      </c>
      <c r="M111" s="192"/>
      <c r="N111" s="192">
        <v>3</v>
      </c>
      <c r="O111" s="192"/>
      <c r="P111" s="192"/>
      <c r="Q111" s="192"/>
      <c r="R111" s="192">
        <v>1</v>
      </c>
      <c r="S111" s="192"/>
      <c r="T111" s="192"/>
      <c r="U111" s="192"/>
      <c r="V111" s="192"/>
      <c r="W111" s="192">
        <v>1</v>
      </c>
      <c r="X111" s="194">
        <f t="shared" si="8"/>
        <v>33</v>
      </c>
    </row>
    <row r="112" spans="2:24" ht="12.75">
      <c r="B112" s="167" t="s">
        <v>166</v>
      </c>
      <c r="C112" s="191"/>
      <c r="D112" s="192"/>
      <c r="E112" s="193"/>
      <c r="F112" s="191"/>
      <c r="G112" s="192"/>
      <c r="H112" s="192"/>
      <c r="I112" s="192"/>
      <c r="J112" s="193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4">
        <f t="shared" si="8"/>
        <v>0</v>
      </c>
    </row>
    <row r="113" spans="2:24" ht="12.75">
      <c r="B113" s="167" t="s">
        <v>42</v>
      </c>
      <c r="C113" s="191"/>
      <c r="D113" s="192"/>
      <c r="E113" s="193"/>
      <c r="F113" s="191"/>
      <c r="G113" s="192"/>
      <c r="H113" s="192"/>
      <c r="I113" s="192"/>
      <c r="J113" s="193"/>
      <c r="K113" s="192"/>
      <c r="L113" s="192"/>
      <c r="M113" s="192"/>
      <c r="N113" s="192"/>
      <c r="O113" s="192"/>
      <c r="P113" s="192"/>
      <c r="Q113" s="192"/>
      <c r="R113" s="192"/>
      <c r="S113" s="205"/>
      <c r="T113" s="205"/>
      <c r="U113" s="205"/>
      <c r="V113" s="205"/>
      <c r="W113" s="205"/>
      <c r="X113" s="194">
        <f t="shared" si="8"/>
        <v>0</v>
      </c>
    </row>
    <row r="114" spans="2:24" ht="12.75">
      <c r="B114" s="167" t="s">
        <v>115</v>
      </c>
      <c r="C114" s="191"/>
      <c r="D114" s="192"/>
      <c r="E114" s="193"/>
      <c r="F114" s="191"/>
      <c r="G114" s="192"/>
      <c r="H114" s="192"/>
      <c r="I114" s="192"/>
      <c r="J114" s="193"/>
      <c r="K114" s="192"/>
      <c r="L114" s="192">
        <v>1</v>
      </c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4">
        <f t="shared" si="8"/>
        <v>1</v>
      </c>
    </row>
    <row r="115" spans="2:24" ht="12.75">
      <c r="B115" s="167" t="s">
        <v>63</v>
      </c>
      <c r="C115" s="191"/>
      <c r="D115" s="192"/>
      <c r="E115" s="193"/>
      <c r="F115" s="191">
        <v>1</v>
      </c>
      <c r="G115" s="192"/>
      <c r="H115" s="192"/>
      <c r="I115" s="192"/>
      <c r="J115" s="193"/>
      <c r="K115" s="192"/>
      <c r="L115" s="192"/>
      <c r="M115" s="192">
        <v>1</v>
      </c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4">
        <f t="shared" si="8"/>
        <v>2</v>
      </c>
    </row>
    <row r="116" spans="2:24" ht="12.75">
      <c r="B116" s="167" t="s">
        <v>87</v>
      </c>
      <c r="C116" s="191"/>
      <c r="D116" s="192"/>
      <c r="E116" s="193"/>
      <c r="F116" s="191"/>
      <c r="G116" s="192"/>
      <c r="H116" s="192"/>
      <c r="I116" s="192"/>
      <c r="J116" s="193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4">
        <f t="shared" si="8"/>
        <v>0</v>
      </c>
    </row>
    <row r="117" spans="2:24" ht="12.75">
      <c r="B117" s="167" t="s">
        <v>183</v>
      </c>
      <c r="C117" s="191"/>
      <c r="D117" s="192"/>
      <c r="E117" s="193"/>
      <c r="F117" s="191"/>
      <c r="G117" s="192"/>
      <c r="H117" s="192"/>
      <c r="I117" s="192"/>
      <c r="J117" s="193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>
        <v>6</v>
      </c>
      <c r="X117" s="194">
        <f t="shared" si="8"/>
        <v>6</v>
      </c>
    </row>
    <row r="118" spans="2:24" ht="12.75">
      <c r="B118" s="167" t="s">
        <v>61</v>
      </c>
      <c r="C118" s="191"/>
      <c r="D118" s="192"/>
      <c r="E118" s="193"/>
      <c r="F118" s="191"/>
      <c r="G118" s="192"/>
      <c r="H118" s="192"/>
      <c r="I118" s="192"/>
      <c r="J118" s="193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4">
        <f t="shared" si="8"/>
        <v>0</v>
      </c>
    </row>
    <row r="119" spans="2:24" ht="12.75">
      <c r="B119" s="167" t="s">
        <v>59</v>
      </c>
      <c r="C119" s="191"/>
      <c r="D119" s="192"/>
      <c r="E119" s="193"/>
      <c r="F119" s="191"/>
      <c r="G119" s="192"/>
      <c r="H119" s="192"/>
      <c r="I119" s="192"/>
      <c r="J119" s="193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4">
        <f t="shared" si="8"/>
        <v>0</v>
      </c>
    </row>
    <row r="120" spans="2:24" ht="12.75">
      <c r="B120" s="167" t="s">
        <v>184</v>
      </c>
      <c r="C120" s="191"/>
      <c r="D120" s="192"/>
      <c r="E120" s="193"/>
      <c r="F120" s="191"/>
      <c r="G120" s="192"/>
      <c r="H120" s="192"/>
      <c r="I120" s="192"/>
      <c r="J120" s="193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>
        <v>1</v>
      </c>
      <c r="X120" s="194">
        <f t="shared" si="8"/>
        <v>1</v>
      </c>
    </row>
    <row r="121" spans="2:24" ht="12.75">
      <c r="B121" s="167" t="s">
        <v>54</v>
      </c>
      <c r="C121" s="191">
        <v>23</v>
      </c>
      <c r="D121" s="192">
        <v>3</v>
      </c>
      <c r="E121" s="193">
        <v>3</v>
      </c>
      <c r="F121" s="191">
        <v>14</v>
      </c>
      <c r="G121" s="192">
        <v>39</v>
      </c>
      <c r="H121" s="192">
        <v>8</v>
      </c>
      <c r="I121" s="192">
        <v>8</v>
      </c>
      <c r="J121" s="193"/>
      <c r="K121" s="192">
        <v>3</v>
      </c>
      <c r="L121" s="192">
        <v>5</v>
      </c>
      <c r="M121" s="192">
        <v>9</v>
      </c>
      <c r="N121" s="192"/>
      <c r="O121" s="192">
        <v>3</v>
      </c>
      <c r="P121" s="192"/>
      <c r="Q121" s="192"/>
      <c r="R121" s="192"/>
      <c r="S121" s="192">
        <v>2</v>
      </c>
      <c r="T121" s="192"/>
      <c r="U121" s="192"/>
      <c r="V121" s="192"/>
      <c r="W121" s="192"/>
      <c r="X121" s="194">
        <f t="shared" si="8"/>
        <v>120</v>
      </c>
    </row>
    <row r="122" spans="2:24" ht="12.75">
      <c r="B122" s="167" t="s">
        <v>171</v>
      </c>
      <c r="C122" s="191"/>
      <c r="D122" s="192"/>
      <c r="E122" s="193"/>
      <c r="F122" s="191"/>
      <c r="G122" s="192"/>
      <c r="H122" s="192"/>
      <c r="I122" s="192"/>
      <c r="J122" s="193"/>
      <c r="K122" s="192"/>
      <c r="L122" s="192"/>
      <c r="M122" s="192"/>
      <c r="N122" s="192"/>
      <c r="O122" s="192"/>
      <c r="P122" s="192"/>
      <c r="Q122" s="192"/>
      <c r="R122" s="192"/>
      <c r="S122" s="192">
        <v>4</v>
      </c>
      <c r="T122" s="192"/>
      <c r="U122" s="192"/>
      <c r="V122" s="192"/>
      <c r="W122" s="192"/>
      <c r="X122" s="194">
        <f t="shared" si="8"/>
        <v>4</v>
      </c>
    </row>
    <row r="123" spans="2:24" ht="12.75">
      <c r="B123" s="167" t="s">
        <v>141</v>
      </c>
      <c r="C123" s="191"/>
      <c r="D123" s="192"/>
      <c r="E123" s="193"/>
      <c r="F123" s="191"/>
      <c r="G123" s="192"/>
      <c r="H123" s="192"/>
      <c r="I123" s="192"/>
      <c r="J123" s="193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4">
        <f t="shared" si="8"/>
        <v>0</v>
      </c>
    </row>
    <row r="124" spans="2:24" ht="12.75">
      <c r="B124" s="167" t="s">
        <v>48</v>
      </c>
      <c r="C124" s="191"/>
      <c r="D124" s="192"/>
      <c r="E124" s="193"/>
      <c r="F124" s="191"/>
      <c r="G124" s="192"/>
      <c r="H124" s="192"/>
      <c r="I124" s="192"/>
      <c r="J124" s="193"/>
      <c r="K124" s="192"/>
      <c r="L124" s="192"/>
      <c r="M124" s="192">
        <v>2</v>
      </c>
      <c r="N124" s="192"/>
      <c r="O124" s="192"/>
      <c r="P124" s="192"/>
      <c r="Q124" s="192"/>
      <c r="R124" s="192"/>
      <c r="S124" s="192"/>
      <c r="T124" s="192"/>
      <c r="U124" s="192">
        <v>1</v>
      </c>
      <c r="V124" s="192"/>
      <c r="W124" s="192"/>
      <c r="X124" s="194">
        <f t="shared" si="8"/>
        <v>3</v>
      </c>
    </row>
    <row r="125" spans="2:24" ht="12.75">
      <c r="B125" s="167" t="s">
        <v>39</v>
      </c>
      <c r="C125" s="191">
        <v>19</v>
      </c>
      <c r="D125" s="192">
        <v>1</v>
      </c>
      <c r="E125" s="193">
        <v>11</v>
      </c>
      <c r="F125" s="191">
        <v>6</v>
      </c>
      <c r="G125" s="192">
        <v>13</v>
      </c>
      <c r="H125" s="192">
        <v>13</v>
      </c>
      <c r="I125" s="192">
        <v>26</v>
      </c>
      <c r="J125" s="193">
        <v>10</v>
      </c>
      <c r="K125" s="192">
        <v>1</v>
      </c>
      <c r="L125" s="192">
        <v>41</v>
      </c>
      <c r="M125" s="192">
        <v>5</v>
      </c>
      <c r="N125" s="192"/>
      <c r="O125" s="192">
        <v>2</v>
      </c>
      <c r="P125" s="192">
        <v>5</v>
      </c>
      <c r="Q125" s="192">
        <v>2</v>
      </c>
      <c r="R125" s="192">
        <v>3</v>
      </c>
      <c r="S125" s="192">
        <v>1</v>
      </c>
      <c r="T125" s="192"/>
      <c r="U125" s="192"/>
      <c r="V125" s="192">
        <v>17</v>
      </c>
      <c r="W125" s="192">
        <v>8</v>
      </c>
      <c r="X125" s="194">
        <f t="shared" si="8"/>
        <v>184</v>
      </c>
    </row>
    <row r="126" spans="2:24" ht="12.75">
      <c r="B126" s="182"/>
      <c r="C126" s="195"/>
      <c r="D126" s="196"/>
      <c r="E126" s="197"/>
      <c r="F126" s="195"/>
      <c r="G126" s="196"/>
      <c r="H126" s="196"/>
      <c r="I126" s="196"/>
      <c r="J126" s="197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4"/>
    </row>
    <row r="127" spans="2:25" ht="12.75">
      <c r="B127" s="183" t="s">
        <v>133</v>
      </c>
      <c r="C127" s="199">
        <f aca="true" t="shared" si="9" ref="C127:X127">SUM(C106:C125)</f>
        <v>46</v>
      </c>
      <c r="D127" s="200">
        <f t="shared" si="9"/>
        <v>8</v>
      </c>
      <c r="E127" s="200">
        <f t="shared" si="9"/>
        <v>18</v>
      </c>
      <c r="F127" s="199">
        <f t="shared" si="9"/>
        <v>26</v>
      </c>
      <c r="G127" s="200">
        <f t="shared" si="9"/>
        <v>57</v>
      </c>
      <c r="H127" s="200">
        <f t="shared" si="9"/>
        <v>24</v>
      </c>
      <c r="I127" s="200">
        <f t="shared" si="9"/>
        <v>35</v>
      </c>
      <c r="J127" s="201">
        <f t="shared" si="9"/>
        <v>10</v>
      </c>
      <c r="K127" s="200">
        <f t="shared" si="9"/>
        <v>8</v>
      </c>
      <c r="L127" s="200">
        <f t="shared" si="9"/>
        <v>56</v>
      </c>
      <c r="M127" s="200">
        <f t="shared" si="9"/>
        <v>18</v>
      </c>
      <c r="N127" s="200">
        <f t="shared" si="9"/>
        <v>3</v>
      </c>
      <c r="O127" s="200">
        <f t="shared" si="9"/>
        <v>7</v>
      </c>
      <c r="P127" s="200">
        <f t="shared" si="9"/>
        <v>7</v>
      </c>
      <c r="Q127" s="200">
        <f t="shared" si="9"/>
        <v>3</v>
      </c>
      <c r="R127" s="200">
        <f t="shared" si="9"/>
        <v>5</v>
      </c>
      <c r="S127" s="200">
        <f t="shared" si="9"/>
        <v>7</v>
      </c>
      <c r="T127" s="200">
        <f t="shared" si="9"/>
        <v>0</v>
      </c>
      <c r="U127" s="200">
        <f t="shared" si="9"/>
        <v>1</v>
      </c>
      <c r="V127" s="200">
        <f t="shared" si="9"/>
        <v>18</v>
      </c>
      <c r="W127" s="200">
        <f t="shared" si="9"/>
        <v>17</v>
      </c>
      <c r="X127" s="202">
        <f t="shared" si="9"/>
        <v>374</v>
      </c>
      <c r="Y127" s="166"/>
    </row>
    <row r="128" spans="2:24" ht="13.5" thickBot="1">
      <c r="B128" s="185"/>
      <c r="C128" s="207"/>
      <c r="D128" s="208"/>
      <c r="E128" s="209"/>
      <c r="F128" s="207"/>
      <c r="G128" s="208"/>
      <c r="H128" s="208"/>
      <c r="I128" s="208"/>
      <c r="J128" s="209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10"/>
    </row>
    <row r="129" spans="2:25" ht="13.5" thickBot="1">
      <c r="B129" s="186" t="s">
        <v>126</v>
      </c>
      <c r="C129" s="211">
        <f aca="true" t="shared" si="10" ref="C129:W129">C50+C74+C91+C104+C127</f>
        <v>1397</v>
      </c>
      <c r="D129" s="211">
        <f t="shared" si="10"/>
        <v>1396</v>
      </c>
      <c r="E129" s="211">
        <f t="shared" si="10"/>
        <v>1776</v>
      </c>
      <c r="F129" s="211">
        <f t="shared" si="10"/>
        <v>1400</v>
      </c>
      <c r="G129" s="211">
        <f t="shared" si="10"/>
        <v>2260</v>
      </c>
      <c r="H129" s="211">
        <f t="shared" si="10"/>
        <v>2645</v>
      </c>
      <c r="I129" s="211">
        <f t="shared" si="10"/>
        <v>2409</v>
      </c>
      <c r="J129" s="211">
        <f t="shared" si="10"/>
        <v>2375</v>
      </c>
      <c r="K129" s="211">
        <f t="shared" si="10"/>
        <v>1552</v>
      </c>
      <c r="L129" s="211">
        <f t="shared" si="10"/>
        <v>2350</v>
      </c>
      <c r="M129" s="211">
        <f t="shared" si="10"/>
        <v>1918</v>
      </c>
      <c r="N129" s="211">
        <f t="shared" si="10"/>
        <v>1670</v>
      </c>
      <c r="O129" s="211">
        <f t="shared" si="10"/>
        <v>1214</v>
      </c>
      <c r="P129" s="211">
        <f t="shared" si="10"/>
        <v>2016</v>
      </c>
      <c r="Q129" s="211">
        <f t="shared" si="10"/>
        <v>1205</v>
      </c>
      <c r="R129" s="211">
        <f t="shared" si="10"/>
        <v>2391</v>
      </c>
      <c r="S129" s="211">
        <f t="shared" si="10"/>
        <v>1834</v>
      </c>
      <c r="T129" s="211">
        <f t="shared" si="10"/>
        <v>889</v>
      </c>
      <c r="U129" s="211">
        <f t="shared" si="10"/>
        <v>1334</v>
      </c>
      <c r="V129" s="211">
        <f t="shared" si="10"/>
        <v>1848</v>
      </c>
      <c r="W129" s="211">
        <f t="shared" si="10"/>
        <v>1121</v>
      </c>
      <c r="X129" s="214">
        <f>SUM(C129:W129)</f>
        <v>37000</v>
      </c>
      <c r="Y129" s="166"/>
    </row>
    <row r="130" spans="2:24" ht="12.75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243"/>
      <c r="U130" s="164"/>
      <c r="V130" s="164"/>
      <c r="W130" s="164"/>
      <c r="X130" s="164"/>
    </row>
    <row r="131" spans="2:24" ht="12.75">
      <c r="B131" s="164"/>
      <c r="C131" s="165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</row>
  </sheetData>
  <mergeCells count="5">
    <mergeCell ref="B1:O1"/>
    <mergeCell ref="B4:X4"/>
    <mergeCell ref="F8:J8"/>
    <mergeCell ref="C8:E8"/>
    <mergeCell ref="K8:W8"/>
  </mergeCells>
  <printOptions/>
  <pageMargins left="0.75" right="0.75" top="1" bottom="1" header="0" footer="0"/>
  <pageSetup fitToHeight="1" fitToWidth="1" horizontalDpi="600" verticalDpi="600" orientation="portrait" paperSize="9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1" sqref="B1:X131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32"/>
  <sheetViews>
    <sheetView tabSelected="1" workbookViewId="0" topLeftCell="N107">
      <selection activeCell="X130" sqref="A1:X130"/>
    </sheetView>
  </sheetViews>
  <sheetFormatPr defaultColWidth="11.421875" defaultRowHeight="12.75"/>
  <cols>
    <col min="1" max="1" width="1.7109375" style="163" customWidth="1"/>
    <col min="2" max="2" width="27.8515625" style="163" customWidth="1"/>
    <col min="3" max="3" width="8.8515625" style="163" customWidth="1"/>
    <col min="4" max="5" width="8.28125" style="163" customWidth="1"/>
    <col min="6" max="7" width="8.140625" style="163" customWidth="1"/>
    <col min="8" max="8" width="8.28125" style="163" customWidth="1"/>
    <col min="9" max="9" width="7.7109375" style="163" customWidth="1"/>
    <col min="10" max="10" width="8.28125" style="163" customWidth="1"/>
    <col min="11" max="11" width="9.00390625" style="163" customWidth="1"/>
    <col min="12" max="13" width="8.28125" style="163" customWidth="1"/>
    <col min="14" max="14" width="8.140625" style="163" customWidth="1"/>
    <col min="15" max="15" width="8.57421875" style="163" customWidth="1"/>
    <col min="16" max="16" width="9.28125" style="163" customWidth="1"/>
    <col min="17" max="17" width="9.421875" style="163" customWidth="1"/>
    <col min="18" max="18" width="8.57421875" style="163" customWidth="1"/>
    <col min="19" max="23" width="7.8515625" style="163" customWidth="1"/>
    <col min="24" max="24" width="9.7109375" style="163" customWidth="1"/>
    <col min="25" max="16384" width="11.421875" style="163" customWidth="1"/>
  </cols>
  <sheetData>
    <row r="1" spans="2:24" ht="18">
      <c r="B1" s="260" t="s">
        <v>52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168"/>
      <c r="Q1" s="168"/>
      <c r="R1" s="168"/>
      <c r="S1" s="168"/>
      <c r="T1" s="168"/>
      <c r="U1" s="168"/>
      <c r="V1" s="168"/>
      <c r="W1" s="168"/>
      <c r="X1" s="164"/>
    </row>
    <row r="2" spans="2:24" ht="18">
      <c r="B2" s="169">
        <v>43100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:24" ht="12.75">
      <c r="B3" s="171" t="s">
        <v>12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261" t="s">
        <v>13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2:24" ht="12.75">
      <c r="B5" s="173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2:24" ht="12.75">
      <c r="B6" s="164" t="s">
        <v>186</v>
      </c>
      <c r="C6" s="17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2:24" ht="13.5" thickBot="1">
      <c r="B7" s="175"/>
      <c r="C7" s="175" t="s">
        <v>91</v>
      </c>
      <c r="D7" s="175" t="s">
        <v>92</v>
      </c>
      <c r="E7" s="175"/>
      <c r="F7" s="175" t="s">
        <v>93</v>
      </c>
      <c r="G7" s="175" t="s">
        <v>94</v>
      </c>
      <c r="H7" s="175" t="s">
        <v>95</v>
      </c>
      <c r="I7" s="175" t="s">
        <v>96</v>
      </c>
      <c r="J7" s="175" t="s">
        <v>97</v>
      </c>
      <c r="K7" s="175" t="s">
        <v>98</v>
      </c>
      <c r="L7" s="175" t="s">
        <v>99</v>
      </c>
      <c r="M7" s="175" t="s">
        <v>100</v>
      </c>
      <c r="N7" s="175" t="s">
        <v>101</v>
      </c>
      <c r="O7" s="175" t="s">
        <v>102</v>
      </c>
      <c r="P7" s="175" t="s">
        <v>103</v>
      </c>
      <c r="Q7" s="175" t="s">
        <v>104</v>
      </c>
      <c r="R7" s="175" t="s">
        <v>105</v>
      </c>
      <c r="S7" s="175" t="s">
        <v>106</v>
      </c>
      <c r="T7" s="175"/>
      <c r="U7" s="175"/>
      <c r="V7" s="175"/>
      <c r="W7" s="175"/>
      <c r="X7" s="176"/>
    </row>
    <row r="8" spans="2:24" ht="13.5" thickBot="1">
      <c r="B8" s="177"/>
      <c r="C8" s="249" t="s">
        <v>1</v>
      </c>
      <c r="D8" s="250"/>
      <c r="E8" s="262"/>
      <c r="F8" s="249" t="s">
        <v>2</v>
      </c>
      <c r="G8" s="250"/>
      <c r="H8" s="250"/>
      <c r="I8" s="250"/>
      <c r="J8" s="251"/>
      <c r="K8" s="249" t="s">
        <v>7</v>
      </c>
      <c r="L8" s="250"/>
      <c r="M8" s="250"/>
      <c r="N8" s="250"/>
      <c r="O8" s="250"/>
      <c r="P8" s="250"/>
      <c r="Q8" s="250"/>
      <c r="R8" s="250"/>
      <c r="S8" s="250"/>
      <c r="T8" s="263"/>
      <c r="U8" s="264"/>
      <c r="V8" s="264"/>
      <c r="W8" s="259"/>
      <c r="X8" s="178"/>
    </row>
    <row r="9" spans="2:24" ht="13.5" thickBot="1">
      <c r="B9" s="177"/>
      <c r="C9" s="179" t="s">
        <v>3</v>
      </c>
      <c r="D9" s="32" t="s">
        <v>4</v>
      </c>
      <c r="E9" s="32" t="s">
        <v>5</v>
      </c>
      <c r="F9" s="179" t="s">
        <v>3</v>
      </c>
      <c r="G9" s="32" t="s">
        <v>4</v>
      </c>
      <c r="H9" s="32" t="s">
        <v>5</v>
      </c>
      <c r="I9" s="32" t="s">
        <v>6</v>
      </c>
      <c r="J9" s="180" t="s">
        <v>8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8</v>
      </c>
      <c r="P9" s="32" t="s">
        <v>9</v>
      </c>
      <c r="Q9" s="32" t="s">
        <v>10</v>
      </c>
      <c r="R9" s="32" t="s">
        <v>28</v>
      </c>
      <c r="S9" s="32" t="s">
        <v>58</v>
      </c>
      <c r="T9" s="32" t="s">
        <v>162</v>
      </c>
      <c r="U9" s="32" t="s">
        <v>169</v>
      </c>
      <c r="V9" s="32" t="s">
        <v>173</v>
      </c>
      <c r="W9" s="32" t="s">
        <v>174</v>
      </c>
      <c r="X9" s="244" t="s">
        <v>11</v>
      </c>
    </row>
    <row r="10" spans="2:24" ht="12.75">
      <c r="B10" s="181" t="s">
        <v>72</v>
      </c>
      <c r="C10" s="187">
        <v>1</v>
      </c>
      <c r="D10" s="188">
        <v>3</v>
      </c>
      <c r="E10" s="189"/>
      <c r="F10" s="187"/>
      <c r="G10" s="188"/>
      <c r="H10" s="188">
        <v>3</v>
      </c>
      <c r="I10" s="188"/>
      <c r="J10" s="189"/>
      <c r="K10" s="188"/>
      <c r="L10" s="188">
        <v>1</v>
      </c>
      <c r="M10" s="188"/>
      <c r="N10" s="188"/>
      <c r="O10" s="188"/>
      <c r="P10" s="188">
        <v>3</v>
      </c>
      <c r="Q10" s="188"/>
      <c r="R10" s="188"/>
      <c r="S10" s="188"/>
      <c r="T10" s="188"/>
      <c r="U10" s="188"/>
      <c r="V10" s="188"/>
      <c r="W10" s="188"/>
      <c r="X10" s="194">
        <f aca="true" t="shared" si="0" ref="X10:X48">SUM(C10:W10)</f>
        <v>11</v>
      </c>
    </row>
    <row r="11" spans="2:24" ht="12.75">
      <c r="B11" s="167" t="s">
        <v>14</v>
      </c>
      <c r="C11" s="191">
        <v>2</v>
      </c>
      <c r="D11" s="192"/>
      <c r="E11" s="193"/>
      <c r="F11" s="191">
        <v>2</v>
      </c>
      <c r="G11" s="192">
        <v>2</v>
      </c>
      <c r="H11" s="192">
        <v>6</v>
      </c>
      <c r="I11" s="192">
        <v>1</v>
      </c>
      <c r="J11" s="193">
        <v>7</v>
      </c>
      <c r="K11" s="192">
        <v>2</v>
      </c>
      <c r="L11" s="192">
        <v>4</v>
      </c>
      <c r="M11" s="192">
        <v>9</v>
      </c>
      <c r="N11" s="192">
        <v>1</v>
      </c>
      <c r="O11" s="192">
        <v>4</v>
      </c>
      <c r="P11" s="192">
        <v>1</v>
      </c>
      <c r="Q11" s="192">
        <v>5</v>
      </c>
      <c r="R11" s="192">
        <v>7</v>
      </c>
      <c r="S11" s="192">
        <v>12</v>
      </c>
      <c r="T11" s="192"/>
      <c r="U11" s="192">
        <v>1</v>
      </c>
      <c r="V11" s="192">
        <v>10</v>
      </c>
      <c r="W11" s="192">
        <v>3</v>
      </c>
      <c r="X11" s="194">
        <f t="shared" si="0"/>
        <v>79</v>
      </c>
    </row>
    <row r="12" spans="2:24" ht="12.75">
      <c r="B12" s="167" t="s">
        <v>49</v>
      </c>
      <c r="C12" s="191"/>
      <c r="D12" s="192"/>
      <c r="E12" s="193">
        <v>1</v>
      </c>
      <c r="F12" s="191"/>
      <c r="G12" s="192"/>
      <c r="H12" s="192"/>
      <c r="I12" s="192"/>
      <c r="J12" s="193"/>
      <c r="K12" s="192"/>
      <c r="L12" s="192"/>
      <c r="M12" s="192"/>
      <c r="N12" s="192"/>
      <c r="O12" s="192"/>
      <c r="P12" s="192"/>
      <c r="Q12" s="192"/>
      <c r="R12" s="192"/>
      <c r="S12" s="192">
        <v>1</v>
      </c>
      <c r="T12" s="192"/>
      <c r="U12" s="192"/>
      <c r="V12" s="192"/>
      <c r="W12" s="192">
        <v>1</v>
      </c>
      <c r="X12" s="194">
        <f t="shared" si="0"/>
        <v>3</v>
      </c>
    </row>
    <row r="13" spans="2:24" ht="12.75">
      <c r="B13" s="167" t="s">
        <v>107</v>
      </c>
      <c r="C13" s="191"/>
      <c r="D13" s="192"/>
      <c r="E13" s="193"/>
      <c r="F13" s="191"/>
      <c r="G13" s="192"/>
      <c r="H13" s="192"/>
      <c r="I13" s="192"/>
      <c r="J13" s="193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4">
        <f t="shared" si="0"/>
        <v>0</v>
      </c>
    </row>
    <row r="14" spans="2:24" ht="12.75">
      <c r="B14" s="167" t="s">
        <v>175</v>
      </c>
      <c r="C14" s="191"/>
      <c r="D14" s="192">
        <v>4</v>
      </c>
      <c r="E14" s="193"/>
      <c r="F14" s="191"/>
      <c r="G14" s="192"/>
      <c r="H14" s="192">
        <v>2</v>
      </c>
      <c r="I14" s="192"/>
      <c r="J14" s="193"/>
      <c r="K14" s="192"/>
      <c r="L14" s="192"/>
      <c r="M14" s="192">
        <v>1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4">
        <f t="shared" si="0"/>
        <v>7</v>
      </c>
    </row>
    <row r="15" spans="2:24" ht="12.75">
      <c r="B15" s="167" t="s">
        <v>86</v>
      </c>
      <c r="C15" s="191"/>
      <c r="D15" s="192"/>
      <c r="E15" s="193"/>
      <c r="F15" s="191"/>
      <c r="G15" s="192"/>
      <c r="H15" s="192">
        <v>7</v>
      </c>
      <c r="I15" s="192"/>
      <c r="J15" s="193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>
        <v>3</v>
      </c>
      <c r="W15" s="192"/>
      <c r="X15" s="194">
        <f t="shared" si="0"/>
        <v>10</v>
      </c>
    </row>
    <row r="16" spans="2:24" ht="12.75">
      <c r="B16" s="167" t="s">
        <v>38</v>
      </c>
      <c r="C16" s="191"/>
      <c r="D16" s="192"/>
      <c r="E16" s="193"/>
      <c r="F16" s="191"/>
      <c r="G16" s="192"/>
      <c r="H16" s="192"/>
      <c r="I16" s="192"/>
      <c r="J16" s="193">
        <v>3</v>
      </c>
      <c r="K16" s="192">
        <v>2</v>
      </c>
      <c r="L16" s="192">
        <v>1</v>
      </c>
      <c r="M16" s="192">
        <v>2</v>
      </c>
      <c r="N16" s="192"/>
      <c r="O16" s="192">
        <v>2</v>
      </c>
      <c r="P16" s="192">
        <v>6</v>
      </c>
      <c r="Q16" s="192">
        <v>5</v>
      </c>
      <c r="R16" s="192">
        <v>1</v>
      </c>
      <c r="S16" s="192">
        <v>3</v>
      </c>
      <c r="T16" s="192"/>
      <c r="U16" s="192"/>
      <c r="V16" s="192">
        <v>2</v>
      </c>
      <c r="W16" s="192">
        <v>2</v>
      </c>
      <c r="X16" s="194">
        <f t="shared" si="0"/>
        <v>29</v>
      </c>
    </row>
    <row r="17" spans="2:24" ht="12.75">
      <c r="B17" s="167" t="s">
        <v>46</v>
      </c>
      <c r="C17" s="191"/>
      <c r="D17" s="192"/>
      <c r="E17" s="193"/>
      <c r="F17" s="191"/>
      <c r="G17" s="192"/>
      <c r="H17" s="192"/>
      <c r="I17" s="192"/>
      <c r="J17" s="193">
        <v>1</v>
      </c>
      <c r="K17" s="192">
        <v>2</v>
      </c>
      <c r="L17" s="192">
        <v>1</v>
      </c>
      <c r="M17" s="192">
        <v>3</v>
      </c>
      <c r="N17" s="192"/>
      <c r="O17" s="192"/>
      <c r="P17" s="192"/>
      <c r="Q17" s="192"/>
      <c r="R17" s="192"/>
      <c r="S17" s="192">
        <v>1</v>
      </c>
      <c r="T17" s="192"/>
      <c r="U17" s="192"/>
      <c r="V17" s="192">
        <v>3</v>
      </c>
      <c r="W17" s="192"/>
      <c r="X17" s="194">
        <f t="shared" si="0"/>
        <v>11</v>
      </c>
    </row>
    <row r="18" spans="2:24" ht="12.75">
      <c r="B18" s="167" t="s">
        <v>178</v>
      </c>
      <c r="C18" s="191"/>
      <c r="D18" s="192"/>
      <c r="E18" s="193"/>
      <c r="F18" s="191"/>
      <c r="G18" s="192"/>
      <c r="H18" s="192"/>
      <c r="I18" s="192"/>
      <c r="J18" s="193"/>
      <c r="K18" s="192">
        <v>2</v>
      </c>
      <c r="L18" s="192">
        <v>1</v>
      </c>
      <c r="M18" s="192">
        <v>3</v>
      </c>
      <c r="N18" s="192">
        <v>1</v>
      </c>
      <c r="O18" s="192"/>
      <c r="P18" s="192"/>
      <c r="Q18" s="192"/>
      <c r="R18" s="192"/>
      <c r="S18" s="192"/>
      <c r="T18" s="192"/>
      <c r="U18" s="192"/>
      <c r="V18" s="192">
        <v>1</v>
      </c>
      <c r="W18" s="192"/>
      <c r="X18" s="194">
        <f t="shared" si="0"/>
        <v>8</v>
      </c>
    </row>
    <row r="19" spans="2:24" ht="12.75">
      <c r="B19" s="167" t="s">
        <v>36</v>
      </c>
      <c r="C19" s="191"/>
      <c r="D19" s="192">
        <v>1</v>
      </c>
      <c r="E19" s="193"/>
      <c r="F19" s="191"/>
      <c r="G19" s="192">
        <v>2</v>
      </c>
      <c r="H19" s="192">
        <v>1</v>
      </c>
      <c r="I19" s="192"/>
      <c r="J19" s="193"/>
      <c r="K19" s="192"/>
      <c r="L19" s="192"/>
      <c r="M19" s="192">
        <v>2</v>
      </c>
      <c r="N19" s="192"/>
      <c r="O19" s="192"/>
      <c r="P19" s="192"/>
      <c r="Q19" s="192">
        <v>1</v>
      </c>
      <c r="R19" s="192">
        <v>2</v>
      </c>
      <c r="S19" s="192">
        <v>3</v>
      </c>
      <c r="T19" s="192"/>
      <c r="U19" s="192"/>
      <c r="V19" s="192">
        <v>9</v>
      </c>
      <c r="W19" s="192"/>
      <c r="X19" s="194">
        <f t="shared" si="0"/>
        <v>21</v>
      </c>
    </row>
    <row r="20" spans="2:24" ht="12.75">
      <c r="B20" s="167" t="s">
        <v>50</v>
      </c>
      <c r="C20" s="191"/>
      <c r="D20" s="192"/>
      <c r="E20" s="193"/>
      <c r="F20" s="191"/>
      <c r="G20" s="192"/>
      <c r="H20" s="192"/>
      <c r="I20" s="192"/>
      <c r="J20" s="193"/>
      <c r="K20" s="192">
        <v>2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4">
        <f t="shared" si="0"/>
        <v>2</v>
      </c>
    </row>
    <row r="21" spans="2:24" ht="12.75">
      <c r="B21" s="167" t="s">
        <v>89</v>
      </c>
      <c r="C21" s="191"/>
      <c r="D21" s="192">
        <v>1</v>
      </c>
      <c r="E21" s="193"/>
      <c r="F21" s="191"/>
      <c r="G21" s="192"/>
      <c r="H21" s="192"/>
      <c r="I21" s="192"/>
      <c r="J21" s="193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4">
        <f t="shared" si="0"/>
        <v>1</v>
      </c>
    </row>
    <row r="22" spans="2:24" ht="12.75">
      <c r="B22" s="167" t="s">
        <v>90</v>
      </c>
      <c r="C22" s="191"/>
      <c r="D22" s="192"/>
      <c r="E22" s="193">
        <v>2</v>
      </c>
      <c r="F22" s="191">
        <v>2</v>
      </c>
      <c r="G22" s="192"/>
      <c r="H22" s="192"/>
      <c r="I22" s="192"/>
      <c r="J22" s="193"/>
      <c r="K22" s="192"/>
      <c r="L22" s="192"/>
      <c r="M22" s="192"/>
      <c r="N22" s="192"/>
      <c r="O22" s="192"/>
      <c r="P22" s="192"/>
      <c r="Q22" s="192"/>
      <c r="R22" s="192"/>
      <c r="S22" s="192">
        <v>1</v>
      </c>
      <c r="T22" s="192"/>
      <c r="U22" s="192"/>
      <c r="V22" s="192"/>
      <c r="W22" s="192"/>
      <c r="X22" s="194">
        <f t="shared" si="0"/>
        <v>5</v>
      </c>
    </row>
    <row r="23" spans="2:24" ht="12.75">
      <c r="B23" s="167" t="s">
        <v>180</v>
      </c>
      <c r="C23" s="191"/>
      <c r="D23" s="192"/>
      <c r="E23" s="193"/>
      <c r="F23" s="191"/>
      <c r="G23" s="192"/>
      <c r="H23" s="192"/>
      <c r="I23" s="192"/>
      <c r="J23" s="193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>
        <v>1</v>
      </c>
      <c r="X23" s="194">
        <f t="shared" si="0"/>
        <v>1</v>
      </c>
    </row>
    <row r="24" spans="2:24" ht="12.75">
      <c r="B24" s="167" t="s">
        <v>112</v>
      </c>
      <c r="C24" s="191">
        <v>1147</v>
      </c>
      <c r="D24" s="192">
        <v>1202</v>
      </c>
      <c r="E24" s="193">
        <v>1629</v>
      </c>
      <c r="F24" s="191">
        <v>1052</v>
      </c>
      <c r="G24" s="192">
        <v>1714</v>
      </c>
      <c r="H24" s="192">
        <v>1988</v>
      </c>
      <c r="I24" s="192">
        <v>2019</v>
      </c>
      <c r="J24" s="193">
        <v>2260</v>
      </c>
      <c r="K24" s="192">
        <v>1344</v>
      </c>
      <c r="L24" s="192">
        <v>2034</v>
      </c>
      <c r="M24" s="192">
        <v>1529</v>
      </c>
      <c r="N24" s="192">
        <v>1511</v>
      </c>
      <c r="O24" s="192">
        <v>1084</v>
      </c>
      <c r="P24" s="192">
        <v>1772</v>
      </c>
      <c r="Q24" s="192">
        <v>1020</v>
      </c>
      <c r="R24" s="192">
        <v>2186</v>
      </c>
      <c r="S24" s="192">
        <v>1591</v>
      </c>
      <c r="T24" s="192">
        <v>892</v>
      </c>
      <c r="U24" s="192">
        <v>1289</v>
      </c>
      <c r="V24" s="192">
        <v>1658</v>
      </c>
      <c r="W24" s="192">
        <v>989</v>
      </c>
      <c r="X24" s="194">
        <f t="shared" si="0"/>
        <v>31910</v>
      </c>
    </row>
    <row r="25" spans="2:24" ht="12.75">
      <c r="B25" s="167" t="s">
        <v>142</v>
      </c>
      <c r="C25" s="191"/>
      <c r="D25" s="192"/>
      <c r="E25" s="193"/>
      <c r="F25" s="191"/>
      <c r="G25" s="192"/>
      <c r="H25" s="192"/>
      <c r="I25" s="192"/>
      <c r="J25" s="193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4">
        <f t="shared" si="0"/>
        <v>0</v>
      </c>
    </row>
    <row r="26" spans="2:24" ht="12.75">
      <c r="B26" s="167" t="s">
        <v>76</v>
      </c>
      <c r="C26" s="191"/>
      <c r="D26" s="192"/>
      <c r="E26" s="193"/>
      <c r="F26" s="191"/>
      <c r="G26" s="192"/>
      <c r="H26" s="192"/>
      <c r="I26" s="192"/>
      <c r="J26" s="193"/>
      <c r="K26" s="192"/>
      <c r="L26" s="192"/>
      <c r="M26" s="192"/>
      <c r="N26" s="192"/>
      <c r="O26" s="192"/>
      <c r="P26" s="192">
        <v>1</v>
      </c>
      <c r="Q26" s="192"/>
      <c r="R26" s="192">
        <v>1</v>
      </c>
      <c r="S26" s="192"/>
      <c r="T26" s="192"/>
      <c r="U26" s="192"/>
      <c r="V26" s="192"/>
      <c r="W26" s="192"/>
      <c r="X26" s="194">
        <f t="shared" si="0"/>
        <v>2</v>
      </c>
    </row>
    <row r="27" spans="2:24" ht="12.75">
      <c r="B27" s="167" t="s">
        <v>17</v>
      </c>
      <c r="C27" s="191">
        <v>8</v>
      </c>
      <c r="D27" s="192">
        <v>12</v>
      </c>
      <c r="E27" s="193">
        <v>1</v>
      </c>
      <c r="F27" s="191">
        <v>1</v>
      </c>
      <c r="G27" s="192">
        <v>4</v>
      </c>
      <c r="H27" s="192">
        <v>3</v>
      </c>
      <c r="I27" s="192">
        <v>3</v>
      </c>
      <c r="J27" s="193">
        <v>13</v>
      </c>
      <c r="K27" s="192">
        <v>2</v>
      </c>
      <c r="L27" s="192">
        <v>10</v>
      </c>
      <c r="M27" s="192">
        <v>11</v>
      </c>
      <c r="N27" s="192">
        <v>5</v>
      </c>
      <c r="O27" s="192">
        <v>1</v>
      </c>
      <c r="P27" s="192">
        <v>7</v>
      </c>
      <c r="Q27" s="192">
        <v>5</v>
      </c>
      <c r="R27" s="192">
        <v>5</v>
      </c>
      <c r="S27" s="192">
        <v>7</v>
      </c>
      <c r="T27" s="192"/>
      <c r="U27" s="192">
        <v>2</v>
      </c>
      <c r="V27" s="192">
        <v>23</v>
      </c>
      <c r="W27" s="192">
        <v>8</v>
      </c>
      <c r="X27" s="194">
        <f t="shared" si="0"/>
        <v>131</v>
      </c>
    </row>
    <row r="28" spans="2:24" ht="12.75">
      <c r="B28" s="167" t="s">
        <v>170</v>
      </c>
      <c r="C28" s="191">
        <v>3</v>
      </c>
      <c r="D28" s="192"/>
      <c r="E28" s="193"/>
      <c r="F28" s="191">
        <v>1</v>
      </c>
      <c r="G28" s="192">
        <v>1</v>
      </c>
      <c r="H28" s="192"/>
      <c r="I28" s="192">
        <v>4</v>
      </c>
      <c r="J28" s="193"/>
      <c r="K28" s="192">
        <v>4</v>
      </c>
      <c r="L28" s="192"/>
      <c r="M28" s="192">
        <v>5</v>
      </c>
      <c r="N28" s="192"/>
      <c r="O28" s="192"/>
      <c r="P28" s="192"/>
      <c r="Q28" s="192">
        <v>5</v>
      </c>
      <c r="R28" s="192"/>
      <c r="S28" s="192"/>
      <c r="T28" s="192"/>
      <c r="U28" s="192"/>
      <c r="V28" s="192"/>
      <c r="W28" s="192"/>
      <c r="X28" s="194">
        <f t="shared" si="0"/>
        <v>23</v>
      </c>
    </row>
    <row r="29" spans="2:24" ht="12.75">
      <c r="B29" s="167" t="s">
        <v>88</v>
      </c>
      <c r="C29" s="191">
        <v>3</v>
      </c>
      <c r="D29" s="192"/>
      <c r="E29" s="193"/>
      <c r="F29" s="191"/>
      <c r="G29" s="192"/>
      <c r="H29" s="192"/>
      <c r="I29" s="192"/>
      <c r="J29" s="193">
        <v>1</v>
      </c>
      <c r="K29" s="192">
        <v>1</v>
      </c>
      <c r="L29" s="192">
        <v>3</v>
      </c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>
        <v>1</v>
      </c>
      <c r="X29" s="194">
        <f t="shared" si="0"/>
        <v>9</v>
      </c>
    </row>
    <row r="30" spans="2:24" ht="12.75">
      <c r="B30" s="167" t="s">
        <v>62</v>
      </c>
      <c r="C30" s="191"/>
      <c r="D30" s="192"/>
      <c r="E30" s="193">
        <v>3</v>
      </c>
      <c r="F30" s="191"/>
      <c r="G30" s="192"/>
      <c r="H30" s="192"/>
      <c r="I30" s="192"/>
      <c r="J30" s="193"/>
      <c r="K30" s="192"/>
      <c r="L30" s="192">
        <v>2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>
        <v>1</v>
      </c>
      <c r="X30" s="194">
        <f t="shared" si="0"/>
        <v>6</v>
      </c>
    </row>
    <row r="31" spans="2:24" ht="12.75">
      <c r="B31" s="167" t="s">
        <v>33</v>
      </c>
      <c r="C31" s="191"/>
      <c r="D31" s="192"/>
      <c r="E31" s="193"/>
      <c r="F31" s="191"/>
      <c r="G31" s="192"/>
      <c r="H31" s="192"/>
      <c r="I31" s="192"/>
      <c r="J31" s="193"/>
      <c r="K31" s="192"/>
      <c r="L31" s="192">
        <v>4</v>
      </c>
      <c r="M31" s="192">
        <v>7</v>
      </c>
      <c r="N31" s="192"/>
      <c r="O31" s="192"/>
      <c r="P31" s="192"/>
      <c r="Q31" s="192">
        <v>1</v>
      </c>
      <c r="R31" s="192"/>
      <c r="S31" s="192">
        <v>2</v>
      </c>
      <c r="T31" s="192"/>
      <c r="U31" s="192"/>
      <c r="V31" s="192"/>
      <c r="W31" s="192">
        <v>1</v>
      </c>
      <c r="X31" s="194">
        <f t="shared" si="0"/>
        <v>15</v>
      </c>
    </row>
    <row r="32" spans="2:24" ht="12.75">
      <c r="B32" s="167" t="s">
        <v>20</v>
      </c>
      <c r="C32" s="191">
        <v>10</v>
      </c>
      <c r="D32" s="192">
        <v>12</v>
      </c>
      <c r="E32" s="193">
        <v>2</v>
      </c>
      <c r="F32" s="191">
        <v>3</v>
      </c>
      <c r="G32" s="192">
        <v>6</v>
      </c>
      <c r="H32" s="192">
        <v>9</v>
      </c>
      <c r="I32" s="192">
        <v>12</v>
      </c>
      <c r="J32" s="193">
        <v>8</v>
      </c>
      <c r="K32" s="192">
        <v>10</v>
      </c>
      <c r="L32" s="192">
        <v>4</v>
      </c>
      <c r="M32" s="192">
        <v>33</v>
      </c>
      <c r="N32" s="192">
        <v>15</v>
      </c>
      <c r="O32" s="192">
        <v>9</v>
      </c>
      <c r="P32" s="192">
        <v>18</v>
      </c>
      <c r="Q32" s="192">
        <v>17</v>
      </c>
      <c r="R32" s="192">
        <v>16</v>
      </c>
      <c r="S32" s="192">
        <v>23</v>
      </c>
      <c r="T32" s="192">
        <v>1</v>
      </c>
      <c r="U32" s="192">
        <v>2</v>
      </c>
      <c r="V32" s="192">
        <v>26</v>
      </c>
      <c r="W32" s="192">
        <v>9</v>
      </c>
      <c r="X32" s="194">
        <f t="shared" si="0"/>
        <v>245</v>
      </c>
    </row>
    <row r="33" spans="2:24" ht="12.75">
      <c r="B33" s="167" t="s">
        <v>150</v>
      </c>
      <c r="C33" s="191"/>
      <c r="D33" s="192">
        <v>1</v>
      </c>
      <c r="E33" s="193"/>
      <c r="F33" s="191"/>
      <c r="G33" s="192"/>
      <c r="H33" s="192"/>
      <c r="I33" s="192"/>
      <c r="J33" s="193"/>
      <c r="K33" s="192"/>
      <c r="L33" s="192"/>
      <c r="M33" s="192">
        <v>3</v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4">
        <f t="shared" si="0"/>
        <v>4</v>
      </c>
    </row>
    <row r="34" spans="2:24" ht="12.75">
      <c r="B34" s="167" t="s">
        <v>79</v>
      </c>
      <c r="C34" s="191"/>
      <c r="D34" s="192">
        <v>5</v>
      </c>
      <c r="E34" s="193">
        <v>2</v>
      </c>
      <c r="F34" s="191"/>
      <c r="G34" s="192">
        <v>1</v>
      </c>
      <c r="H34" s="192"/>
      <c r="I34" s="192"/>
      <c r="J34" s="193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>
        <v>1</v>
      </c>
      <c r="W34" s="192">
        <v>1</v>
      </c>
      <c r="X34" s="194">
        <f t="shared" si="0"/>
        <v>10</v>
      </c>
    </row>
    <row r="35" spans="2:24" ht="12.75">
      <c r="B35" s="167" t="s">
        <v>51</v>
      </c>
      <c r="C35" s="191"/>
      <c r="D35" s="192"/>
      <c r="E35" s="193"/>
      <c r="F35" s="191"/>
      <c r="G35" s="192"/>
      <c r="H35" s="192"/>
      <c r="I35" s="192"/>
      <c r="J35" s="193">
        <v>1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4">
        <f t="shared" si="0"/>
        <v>1</v>
      </c>
    </row>
    <row r="36" spans="2:24" ht="12.75">
      <c r="B36" s="167" t="s">
        <v>29</v>
      </c>
      <c r="C36" s="191"/>
      <c r="D36" s="192"/>
      <c r="E36" s="193"/>
      <c r="F36" s="191"/>
      <c r="G36" s="192"/>
      <c r="H36" s="192"/>
      <c r="I36" s="192"/>
      <c r="J36" s="193"/>
      <c r="K36" s="192"/>
      <c r="L36" s="192"/>
      <c r="M36" s="192"/>
      <c r="N36" s="192"/>
      <c r="O36" s="192">
        <v>1</v>
      </c>
      <c r="P36" s="192"/>
      <c r="Q36" s="192"/>
      <c r="R36" s="192"/>
      <c r="S36" s="192"/>
      <c r="T36" s="192"/>
      <c r="U36" s="192"/>
      <c r="V36" s="192"/>
      <c r="W36" s="192">
        <v>2</v>
      </c>
      <c r="X36" s="194">
        <f t="shared" si="0"/>
        <v>3</v>
      </c>
    </row>
    <row r="37" spans="2:24" ht="12.75">
      <c r="B37" s="167" t="s">
        <v>55</v>
      </c>
      <c r="C37" s="191"/>
      <c r="D37" s="192"/>
      <c r="E37" s="193"/>
      <c r="F37" s="191"/>
      <c r="G37" s="192"/>
      <c r="H37" s="192"/>
      <c r="I37" s="192"/>
      <c r="J37" s="193"/>
      <c r="K37" s="192"/>
      <c r="L37" s="192"/>
      <c r="M37" s="192"/>
      <c r="N37" s="192"/>
      <c r="O37" s="192"/>
      <c r="P37" s="192"/>
      <c r="Q37" s="192"/>
      <c r="R37" s="192"/>
      <c r="S37" s="192">
        <v>3</v>
      </c>
      <c r="T37" s="192"/>
      <c r="U37" s="192"/>
      <c r="V37" s="192">
        <v>1</v>
      </c>
      <c r="W37" s="192"/>
      <c r="X37" s="194">
        <f t="shared" si="0"/>
        <v>4</v>
      </c>
    </row>
    <row r="38" spans="2:24" ht="12.75">
      <c r="B38" s="167" t="s">
        <v>45</v>
      </c>
      <c r="C38" s="191"/>
      <c r="D38" s="192">
        <v>1</v>
      </c>
      <c r="E38" s="193"/>
      <c r="F38" s="191"/>
      <c r="G38" s="192">
        <v>5</v>
      </c>
      <c r="H38" s="192">
        <v>4</v>
      </c>
      <c r="I38" s="192"/>
      <c r="J38" s="193">
        <v>3</v>
      </c>
      <c r="K38" s="192">
        <v>1</v>
      </c>
      <c r="L38" s="192"/>
      <c r="M38" s="192">
        <v>2</v>
      </c>
      <c r="N38" s="192"/>
      <c r="O38" s="192">
        <v>1</v>
      </c>
      <c r="P38" s="192"/>
      <c r="Q38" s="192">
        <v>3</v>
      </c>
      <c r="R38" s="192"/>
      <c r="S38" s="192">
        <v>4</v>
      </c>
      <c r="T38" s="192"/>
      <c r="U38" s="192"/>
      <c r="V38" s="192">
        <v>2</v>
      </c>
      <c r="W38" s="192"/>
      <c r="X38" s="194">
        <f t="shared" si="0"/>
        <v>26</v>
      </c>
    </row>
    <row r="39" spans="2:24" ht="12.75">
      <c r="B39" s="167" t="s">
        <v>80</v>
      </c>
      <c r="C39" s="191">
        <v>1</v>
      </c>
      <c r="D39" s="192">
        <v>6</v>
      </c>
      <c r="E39" s="193"/>
      <c r="F39" s="191">
        <v>3</v>
      </c>
      <c r="G39" s="192">
        <v>4</v>
      </c>
      <c r="H39" s="192">
        <v>4</v>
      </c>
      <c r="I39" s="192">
        <v>13</v>
      </c>
      <c r="J39" s="193">
        <v>9</v>
      </c>
      <c r="K39" s="192">
        <v>2</v>
      </c>
      <c r="L39" s="192">
        <v>8</v>
      </c>
      <c r="M39" s="192">
        <v>2</v>
      </c>
      <c r="N39" s="192"/>
      <c r="O39" s="192">
        <v>1</v>
      </c>
      <c r="P39" s="192"/>
      <c r="Q39" s="192"/>
      <c r="R39" s="192">
        <v>9</v>
      </c>
      <c r="S39" s="192">
        <v>8</v>
      </c>
      <c r="T39" s="192"/>
      <c r="U39" s="192">
        <v>4</v>
      </c>
      <c r="V39" s="192">
        <v>6</v>
      </c>
      <c r="W39" s="192"/>
      <c r="X39" s="194">
        <f t="shared" si="0"/>
        <v>80</v>
      </c>
    </row>
    <row r="40" spans="2:24" ht="12.75">
      <c r="B40" s="167" t="s">
        <v>21</v>
      </c>
      <c r="C40" s="191">
        <v>2</v>
      </c>
      <c r="D40" s="192">
        <v>6</v>
      </c>
      <c r="E40" s="193"/>
      <c r="F40" s="191">
        <v>2</v>
      </c>
      <c r="G40" s="192">
        <v>3</v>
      </c>
      <c r="H40" s="192">
        <v>7</v>
      </c>
      <c r="I40" s="192">
        <v>10</v>
      </c>
      <c r="J40" s="193">
        <v>2</v>
      </c>
      <c r="K40" s="192"/>
      <c r="L40" s="192">
        <v>1</v>
      </c>
      <c r="M40" s="192">
        <v>2</v>
      </c>
      <c r="N40" s="192"/>
      <c r="O40" s="192">
        <v>3</v>
      </c>
      <c r="P40" s="192">
        <v>3</v>
      </c>
      <c r="Q40" s="192">
        <v>3</v>
      </c>
      <c r="R40" s="192">
        <v>1</v>
      </c>
      <c r="S40" s="192">
        <v>15</v>
      </c>
      <c r="T40" s="192"/>
      <c r="U40" s="192"/>
      <c r="V40" s="192">
        <v>3</v>
      </c>
      <c r="W40" s="192">
        <v>3</v>
      </c>
      <c r="X40" s="194">
        <f t="shared" si="0"/>
        <v>66</v>
      </c>
    </row>
    <row r="41" spans="2:24" ht="12.75">
      <c r="B41" s="167" t="s">
        <v>122</v>
      </c>
      <c r="C41" s="191">
        <v>5</v>
      </c>
      <c r="D41" s="192">
        <v>1</v>
      </c>
      <c r="E41" s="193">
        <v>1</v>
      </c>
      <c r="F41" s="191">
        <v>1</v>
      </c>
      <c r="G41" s="192"/>
      <c r="H41" s="192">
        <v>2</v>
      </c>
      <c r="I41" s="192">
        <v>1</v>
      </c>
      <c r="J41" s="193">
        <v>4</v>
      </c>
      <c r="K41" s="192">
        <v>2</v>
      </c>
      <c r="L41" s="192"/>
      <c r="M41" s="192">
        <v>4</v>
      </c>
      <c r="N41" s="192">
        <v>2</v>
      </c>
      <c r="O41" s="192"/>
      <c r="P41" s="192">
        <v>3</v>
      </c>
      <c r="Q41" s="192">
        <v>1</v>
      </c>
      <c r="R41" s="192">
        <v>3</v>
      </c>
      <c r="S41" s="192">
        <v>11</v>
      </c>
      <c r="T41" s="192"/>
      <c r="U41" s="192">
        <v>2</v>
      </c>
      <c r="V41" s="192">
        <v>3</v>
      </c>
      <c r="W41" s="192">
        <v>1</v>
      </c>
      <c r="X41" s="194">
        <f t="shared" si="0"/>
        <v>47</v>
      </c>
    </row>
    <row r="42" spans="2:24" ht="12.75">
      <c r="B42" s="167" t="s">
        <v>34</v>
      </c>
      <c r="C42" s="191"/>
      <c r="D42" s="192"/>
      <c r="E42" s="193">
        <v>3</v>
      </c>
      <c r="F42" s="191"/>
      <c r="G42" s="192"/>
      <c r="H42" s="192"/>
      <c r="I42" s="192">
        <v>1</v>
      </c>
      <c r="J42" s="193">
        <v>5</v>
      </c>
      <c r="K42" s="192"/>
      <c r="L42" s="192">
        <v>3</v>
      </c>
      <c r="M42" s="192">
        <v>3</v>
      </c>
      <c r="N42" s="192"/>
      <c r="O42" s="192"/>
      <c r="P42" s="192"/>
      <c r="Q42" s="192"/>
      <c r="R42" s="192"/>
      <c r="S42" s="192">
        <v>1</v>
      </c>
      <c r="T42" s="192"/>
      <c r="U42" s="192"/>
      <c r="V42" s="192"/>
      <c r="W42" s="192"/>
      <c r="X42" s="194">
        <f t="shared" si="0"/>
        <v>16</v>
      </c>
    </row>
    <row r="43" spans="2:24" ht="12.75">
      <c r="B43" s="167" t="s">
        <v>119</v>
      </c>
      <c r="C43" s="191">
        <v>17</v>
      </c>
      <c r="D43" s="192">
        <v>20</v>
      </c>
      <c r="E43" s="193">
        <v>11</v>
      </c>
      <c r="F43" s="191">
        <v>29</v>
      </c>
      <c r="G43" s="192">
        <v>26</v>
      </c>
      <c r="H43" s="192">
        <v>51</v>
      </c>
      <c r="I43" s="192">
        <v>72</v>
      </c>
      <c r="J43" s="193">
        <v>19</v>
      </c>
      <c r="K43" s="192">
        <v>18</v>
      </c>
      <c r="L43" s="192">
        <v>65</v>
      </c>
      <c r="M43" s="192">
        <v>43</v>
      </c>
      <c r="N43" s="192">
        <v>36</v>
      </c>
      <c r="O43" s="192">
        <v>20</v>
      </c>
      <c r="P43" s="192">
        <v>19</v>
      </c>
      <c r="Q43" s="192">
        <v>47</v>
      </c>
      <c r="R43" s="192">
        <v>50</v>
      </c>
      <c r="S43" s="192">
        <v>17</v>
      </c>
      <c r="T43" s="192">
        <v>2</v>
      </c>
      <c r="U43" s="192">
        <v>12</v>
      </c>
      <c r="V43" s="192">
        <v>13</v>
      </c>
      <c r="W43" s="192">
        <v>6</v>
      </c>
      <c r="X43" s="194">
        <f t="shared" si="0"/>
        <v>593</v>
      </c>
    </row>
    <row r="44" spans="2:24" ht="12.75">
      <c r="B44" s="167" t="s">
        <v>25</v>
      </c>
      <c r="C44" s="191">
        <v>2</v>
      </c>
      <c r="D44" s="192">
        <v>5</v>
      </c>
      <c r="E44" s="193">
        <v>9</v>
      </c>
      <c r="F44" s="191">
        <v>2</v>
      </c>
      <c r="G44" s="192">
        <v>3</v>
      </c>
      <c r="H44" s="192">
        <v>1</v>
      </c>
      <c r="I44" s="192">
        <v>10</v>
      </c>
      <c r="J44" s="193">
        <v>7</v>
      </c>
      <c r="K44" s="192"/>
      <c r="L44" s="192">
        <v>4</v>
      </c>
      <c r="M44" s="192">
        <v>25</v>
      </c>
      <c r="N44" s="192">
        <v>2</v>
      </c>
      <c r="O44" s="192">
        <v>1</v>
      </c>
      <c r="P44" s="192">
        <v>2</v>
      </c>
      <c r="Q44" s="192">
        <v>12</v>
      </c>
      <c r="R44" s="192">
        <v>2</v>
      </c>
      <c r="S44" s="192">
        <v>30</v>
      </c>
      <c r="T44" s="192">
        <v>1</v>
      </c>
      <c r="U44" s="192">
        <v>2</v>
      </c>
      <c r="V44" s="192">
        <v>20</v>
      </c>
      <c r="W44" s="192">
        <v>7</v>
      </c>
      <c r="X44" s="194">
        <f t="shared" si="0"/>
        <v>147</v>
      </c>
    </row>
    <row r="45" spans="2:24" ht="12.75">
      <c r="B45" s="167" t="s">
        <v>177</v>
      </c>
      <c r="C45" s="191">
        <v>1</v>
      </c>
      <c r="D45" s="192"/>
      <c r="E45" s="193"/>
      <c r="F45" s="191"/>
      <c r="G45" s="192"/>
      <c r="H45" s="192">
        <v>2</v>
      </c>
      <c r="I45" s="192"/>
      <c r="J45" s="193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W45" s="192"/>
      <c r="X45" s="194">
        <f t="shared" si="0"/>
        <v>3</v>
      </c>
    </row>
    <row r="46" spans="2:24" ht="12.75">
      <c r="B46" s="167" t="s">
        <v>47</v>
      </c>
      <c r="C46" s="191"/>
      <c r="D46" s="192">
        <v>2</v>
      </c>
      <c r="E46" s="193"/>
      <c r="F46" s="191"/>
      <c r="G46" s="192"/>
      <c r="H46" s="192">
        <v>4</v>
      </c>
      <c r="I46" s="192"/>
      <c r="J46" s="193"/>
      <c r="K46" s="192"/>
      <c r="L46" s="192">
        <v>1</v>
      </c>
      <c r="M46" s="192">
        <v>1</v>
      </c>
      <c r="N46" s="192"/>
      <c r="O46" s="192"/>
      <c r="P46" s="192">
        <v>1</v>
      </c>
      <c r="Q46" s="192">
        <v>1</v>
      </c>
      <c r="R46" s="192"/>
      <c r="S46" s="192"/>
      <c r="T46" s="192"/>
      <c r="U46" s="192"/>
      <c r="V46" s="192">
        <v>2</v>
      </c>
      <c r="W46" s="192">
        <v>1</v>
      </c>
      <c r="X46" s="194">
        <f t="shared" si="0"/>
        <v>13</v>
      </c>
    </row>
    <row r="47" spans="2:24" ht="12.75">
      <c r="B47" s="167" t="s">
        <v>27</v>
      </c>
      <c r="C47" s="191"/>
      <c r="D47" s="192"/>
      <c r="E47" s="193"/>
      <c r="F47" s="191"/>
      <c r="G47" s="192"/>
      <c r="H47" s="192">
        <v>4</v>
      </c>
      <c r="I47" s="192"/>
      <c r="J47" s="193">
        <v>1</v>
      </c>
      <c r="K47" s="192"/>
      <c r="L47" s="192"/>
      <c r="M47" s="192">
        <v>4</v>
      </c>
      <c r="N47" s="192"/>
      <c r="O47" s="192"/>
      <c r="P47" s="192"/>
      <c r="Q47" s="192">
        <v>1</v>
      </c>
      <c r="R47" s="192"/>
      <c r="S47" s="192">
        <v>1</v>
      </c>
      <c r="T47" s="192"/>
      <c r="U47" s="192"/>
      <c r="V47" s="192">
        <v>1</v>
      </c>
      <c r="W47" s="192"/>
      <c r="X47" s="194">
        <f t="shared" si="0"/>
        <v>12</v>
      </c>
    </row>
    <row r="48" spans="2:24" ht="12.75">
      <c r="B48" s="167" t="s">
        <v>44</v>
      </c>
      <c r="C48" s="191">
        <v>3</v>
      </c>
      <c r="D48" s="192">
        <v>5</v>
      </c>
      <c r="E48" s="193">
        <v>15</v>
      </c>
      <c r="F48" s="191">
        <v>4</v>
      </c>
      <c r="G48" s="192">
        <v>15</v>
      </c>
      <c r="H48" s="192">
        <v>13</v>
      </c>
      <c r="I48" s="192">
        <v>19</v>
      </c>
      <c r="J48" s="193">
        <v>7</v>
      </c>
      <c r="K48" s="192">
        <v>13</v>
      </c>
      <c r="L48" s="192">
        <v>7</v>
      </c>
      <c r="M48" s="192">
        <v>5</v>
      </c>
      <c r="N48" s="192">
        <v>16</v>
      </c>
      <c r="O48" s="192">
        <v>7</v>
      </c>
      <c r="P48" s="192">
        <v>2</v>
      </c>
      <c r="Q48" s="192">
        <v>3</v>
      </c>
      <c r="R48" s="192">
        <v>7</v>
      </c>
      <c r="S48" s="192">
        <v>2</v>
      </c>
      <c r="T48" s="192"/>
      <c r="U48" s="192"/>
      <c r="V48" s="192">
        <v>2</v>
      </c>
      <c r="W48" s="192"/>
      <c r="X48" s="194">
        <f t="shared" si="0"/>
        <v>145</v>
      </c>
    </row>
    <row r="49" spans="2:24" ht="12.75">
      <c r="B49" s="182"/>
      <c r="C49" s="195"/>
      <c r="D49" s="196"/>
      <c r="E49" s="197"/>
      <c r="F49" s="195"/>
      <c r="G49" s="196"/>
      <c r="H49" s="196"/>
      <c r="I49" s="196"/>
      <c r="J49" s="197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8"/>
    </row>
    <row r="50" spans="2:24" ht="12.75">
      <c r="B50" s="183" t="s">
        <v>130</v>
      </c>
      <c r="C50" s="199">
        <f aca="true" t="shared" si="1" ref="C50:X50">SUM(C10:C48)</f>
        <v>1205</v>
      </c>
      <c r="D50" s="200">
        <f t="shared" si="1"/>
        <v>1287</v>
      </c>
      <c r="E50" s="200">
        <f t="shared" si="1"/>
        <v>1679</v>
      </c>
      <c r="F50" s="199">
        <f t="shared" si="1"/>
        <v>1102</v>
      </c>
      <c r="G50" s="200">
        <f t="shared" si="1"/>
        <v>1786</v>
      </c>
      <c r="H50" s="200">
        <f t="shared" si="1"/>
        <v>2111</v>
      </c>
      <c r="I50" s="200">
        <f t="shared" si="1"/>
        <v>2165</v>
      </c>
      <c r="J50" s="201">
        <f t="shared" si="1"/>
        <v>2351</v>
      </c>
      <c r="K50" s="200">
        <f t="shared" si="1"/>
        <v>1407</v>
      </c>
      <c r="L50" s="200">
        <f t="shared" si="1"/>
        <v>2154</v>
      </c>
      <c r="M50" s="200">
        <f t="shared" si="1"/>
        <v>1699</v>
      </c>
      <c r="N50" s="200">
        <f t="shared" si="1"/>
        <v>1589</v>
      </c>
      <c r="O50" s="200">
        <f t="shared" si="1"/>
        <v>1134</v>
      </c>
      <c r="P50" s="200">
        <f t="shared" si="1"/>
        <v>1838</v>
      </c>
      <c r="Q50" s="200">
        <f t="shared" si="1"/>
        <v>1130</v>
      </c>
      <c r="R50" s="200">
        <f t="shared" si="1"/>
        <v>2290</v>
      </c>
      <c r="S50" s="200">
        <f t="shared" si="1"/>
        <v>1736</v>
      </c>
      <c r="T50" s="200">
        <f t="shared" si="1"/>
        <v>896</v>
      </c>
      <c r="U50" s="200">
        <f t="shared" si="1"/>
        <v>1314</v>
      </c>
      <c r="V50" s="200">
        <f t="shared" si="1"/>
        <v>1789</v>
      </c>
      <c r="W50" s="200">
        <f t="shared" si="1"/>
        <v>1037</v>
      </c>
      <c r="X50" s="202">
        <f t="shared" si="1"/>
        <v>33699</v>
      </c>
    </row>
    <row r="51" spans="2:24" ht="12.75">
      <c r="B51" s="182"/>
      <c r="C51" s="195"/>
      <c r="D51" s="196"/>
      <c r="E51" s="197"/>
      <c r="F51" s="195"/>
      <c r="G51" s="196"/>
      <c r="H51" s="196"/>
      <c r="I51" s="196"/>
      <c r="J51" s="197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8"/>
    </row>
    <row r="52" spans="2:24" ht="12.75">
      <c r="B52" s="167" t="s">
        <v>123</v>
      </c>
      <c r="C52" s="191"/>
      <c r="D52" s="192"/>
      <c r="E52" s="193">
        <v>1</v>
      </c>
      <c r="F52" s="191">
        <v>1</v>
      </c>
      <c r="G52" s="192"/>
      <c r="H52" s="192"/>
      <c r="I52" s="192">
        <v>1</v>
      </c>
      <c r="J52" s="193"/>
      <c r="K52" s="192"/>
      <c r="L52" s="192">
        <v>1</v>
      </c>
      <c r="M52" s="192">
        <v>3</v>
      </c>
      <c r="N52" s="192">
        <v>3</v>
      </c>
      <c r="O52" s="203"/>
      <c r="P52" s="192">
        <v>2</v>
      </c>
      <c r="Q52" s="192">
        <v>1</v>
      </c>
      <c r="R52" s="192">
        <v>1</v>
      </c>
      <c r="S52" s="192">
        <v>11</v>
      </c>
      <c r="T52" s="192"/>
      <c r="U52" s="192"/>
      <c r="V52" s="192">
        <v>7</v>
      </c>
      <c r="W52" s="192"/>
      <c r="X52" s="194">
        <f aca="true" t="shared" si="2" ref="X52:X72">SUM(C52:W52)</f>
        <v>32</v>
      </c>
    </row>
    <row r="53" spans="2:24" ht="12.75">
      <c r="B53" s="167" t="s">
        <v>154</v>
      </c>
      <c r="C53" s="191"/>
      <c r="D53" s="192"/>
      <c r="E53" s="193"/>
      <c r="F53" s="191"/>
      <c r="G53" s="192"/>
      <c r="H53" s="192"/>
      <c r="I53" s="192"/>
      <c r="J53" s="193"/>
      <c r="K53" s="192"/>
      <c r="L53" s="192"/>
      <c r="M53" s="192"/>
      <c r="N53" s="192"/>
      <c r="O53" s="204"/>
      <c r="P53" s="192"/>
      <c r="Q53" s="192"/>
      <c r="R53" s="192"/>
      <c r="S53" s="192"/>
      <c r="T53" s="192"/>
      <c r="U53" s="192"/>
      <c r="V53" s="192"/>
      <c r="W53" s="192"/>
      <c r="X53" s="194">
        <f t="shared" si="2"/>
        <v>0</v>
      </c>
    </row>
    <row r="54" spans="2:24" ht="12.75">
      <c r="B54" s="167" t="s">
        <v>163</v>
      </c>
      <c r="C54" s="191"/>
      <c r="D54" s="192"/>
      <c r="E54" s="193"/>
      <c r="F54" s="191"/>
      <c r="G54" s="192"/>
      <c r="H54" s="192">
        <v>1</v>
      </c>
      <c r="I54" s="192">
        <v>1</v>
      </c>
      <c r="J54" s="193"/>
      <c r="K54" s="192"/>
      <c r="L54" s="192">
        <v>1</v>
      </c>
      <c r="M54" s="192"/>
      <c r="N54" s="192"/>
      <c r="O54" s="204"/>
      <c r="P54" s="192"/>
      <c r="Q54" s="192"/>
      <c r="R54" s="192"/>
      <c r="S54" s="192"/>
      <c r="T54" s="192"/>
      <c r="U54" s="192"/>
      <c r="V54" s="192"/>
      <c r="W54" s="192"/>
      <c r="X54" s="194">
        <f t="shared" si="2"/>
        <v>3</v>
      </c>
    </row>
    <row r="55" spans="2:24" ht="12.75">
      <c r="B55" s="167" t="s">
        <v>110</v>
      </c>
      <c r="C55" s="191"/>
      <c r="D55" s="192"/>
      <c r="E55" s="193"/>
      <c r="F55" s="191"/>
      <c r="G55" s="192"/>
      <c r="H55" s="192"/>
      <c r="I55" s="192"/>
      <c r="J55" s="193"/>
      <c r="K55" s="192"/>
      <c r="L55" s="192"/>
      <c r="M55" s="192">
        <v>2</v>
      </c>
      <c r="N55" s="192"/>
      <c r="O55" s="192"/>
      <c r="P55" s="192"/>
      <c r="Q55" s="192">
        <v>1</v>
      </c>
      <c r="R55" s="192"/>
      <c r="S55" s="192"/>
      <c r="T55" s="192"/>
      <c r="U55" s="192"/>
      <c r="V55" s="192"/>
      <c r="W55" s="192"/>
      <c r="X55" s="194">
        <f t="shared" si="2"/>
        <v>3</v>
      </c>
    </row>
    <row r="56" spans="2:24" ht="12.75">
      <c r="B56" s="167" t="s">
        <v>149</v>
      </c>
      <c r="C56" s="191"/>
      <c r="D56" s="192"/>
      <c r="E56" s="193"/>
      <c r="F56" s="191"/>
      <c r="G56" s="192"/>
      <c r="H56" s="192"/>
      <c r="I56" s="192"/>
      <c r="J56" s="193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4">
        <f t="shared" si="2"/>
        <v>0</v>
      </c>
    </row>
    <row r="57" spans="2:24" ht="12.75">
      <c r="B57" s="167" t="s">
        <v>136</v>
      </c>
      <c r="C57" s="191"/>
      <c r="D57" s="192"/>
      <c r="E57" s="193"/>
      <c r="F57" s="191"/>
      <c r="G57" s="192"/>
      <c r="H57" s="192"/>
      <c r="I57" s="192"/>
      <c r="J57" s="193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4">
        <f t="shared" si="2"/>
        <v>0</v>
      </c>
    </row>
    <row r="58" spans="2:24" ht="12.75">
      <c r="B58" s="167" t="s">
        <v>77</v>
      </c>
      <c r="C58" s="191"/>
      <c r="D58" s="192"/>
      <c r="E58" s="193"/>
      <c r="F58" s="191"/>
      <c r="G58" s="192"/>
      <c r="H58" s="192"/>
      <c r="I58" s="192"/>
      <c r="J58" s="193"/>
      <c r="K58" s="192"/>
      <c r="L58" s="192"/>
      <c r="M58" s="192"/>
      <c r="N58" s="192"/>
      <c r="O58" s="192"/>
      <c r="P58" s="192"/>
      <c r="Q58" s="192"/>
      <c r="R58" s="192"/>
      <c r="S58" s="192">
        <v>1</v>
      </c>
      <c r="T58" s="192"/>
      <c r="U58" s="192"/>
      <c r="V58" s="192"/>
      <c r="W58" s="192"/>
      <c r="X58" s="194">
        <f t="shared" si="2"/>
        <v>1</v>
      </c>
    </row>
    <row r="59" spans="2:24" ht="12.75">
      <c r="B59" s="167" t="s">
        <v>56</v>
      </c>
      <c r="C59" s="191"/>
      <c r="D59" s="192"/>
      <c r="E59" s="193"/>
      <c r="F59" s="191"/>
      <c r="G59" s="192"/>
      <c r="H59" s="192"/>
      <c r="I59" s="192"/>
      <c r="J59" s="193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4">
        <f t="shared" si="2"/>
        <v>0</v>
      </c>
    </row>
    <row r="60" spans="2:24" ht="12.75">
      <c r="B60" s="167" t="s">
        <v>139</v>
      </c>
      <c r="C60" s="191"/>
      <c r="D60" s="192"/>
      <c r="E60" s="193"/>
      <c r="F60" s="191"/>
      <c r="G60" s="192"/>
      <c r="H60" s="192"/>
      <c r="I60" s="192"/>
      <c r="J60" s="193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4">
        <f t="shared" si="2"/>
        <v>0</v>
      </c>
    </row>
    <row r="61" spans="2:24" ht="12.75">
      <c r="B61" s="167" t="s">
        <v>155</v>
      </c>
      <c r="C61" s="191"/>
      <c r="D61" s="192"/>
      <c r="E61" s="193"/>
      <c r="F61" s="191"/>
      <c r="G61" s="192">
        <v>1</v>
      </c>
      <c r="H61" s="192"/>
      <c r="I61" s="192"/>
      <c r="J61" s="193"/>
      <c r="K61" s="192"/>
      <c r="L61" s="192"/>
      <c r="M61" s="192"/>
      <c r="N61" s="192"/>
      <c r="O61" s="192"/>
      <c r="P61" s="192"/>
      <c r="Q61" s="192"/>
      <c r="R61" s="192"/>
      <c r="S61" s="192">
        <v>1</v>
      </c>
      <c r="T61" s="192"/>
      <c r="U61" s="192"/>
      <c r="V61" s="192"/>
      <c r="W61" s="192"/>
      <c r="X61" s="194">
        <f t="shared" si="2"/>
        <v>2</v>
      </c>
    </row>
    <row r="62" spans="2:24" ht="12.75">
      <c r="B62" s="167" t="s">
        <v>68</v>
      </c>
      <c r="C62" s="191"/>
      <c r="D62" s="192"/>
      <c r="E62" s="193"/>
      <c r="F62" s="191"/>
      <c r="G62" s="192"/>
      <c r="H62" s="192"/>
      <c r="I62" s="192">
        <v>1</v>
      </c>
      <c r="J62" s="193"/>
      <c r="K62" s="192">
        <v>1</v>
      </c>
      <c r="L62" s="192"/>
      <c r="M62" s="192"/>
      <c r="N62" s="192"/>
      <c r="O62" s="192"/>
      <c r="P62" s="192"/>
      <c r="Q62" s="192"/>
      <c r="R62" s="192"/>
      <c r="S62" s="192">
        <v>1</v>
      </c>
      <c r="T62" s="192"/>
      <c r="U62" s="192"/>
      <c r="V62" s="192"/>
      <c r="W62" s="192"/>
      <c r="X62" s="194">
        <f t="shared" si="2"/>
        <v>3</v>
      </c>
    </row>
    <row r="63" spans="2:24" ht="12.75">
      <c r="B63" s="167" t="s">
        <v>66</v>
      </c>
      <c r="C63" s="191"/>
      <c r="D63" s="192"/>
      <c r="E63" s="193"/>
      <c r="F63" s="191"/>
      <c r="G63" s="192"/>
      <c r="H63" s="192"/>
      <c r="I63" s="192"/>
      <c r="J63" s="193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4">
        <f t="shared" si="2"/>
        <v>0</v>
      </c>
    </row>
    <row r="64" spans="2:24" ht="12.75">
      <c r="B64" s="167" t="s">
        <v>129</v>
      </c>
      <c r="C64" s="191"/>
      <c r="D64" s="192"/>
      <c r="E64" s="193"/>
      <c r="F64" s="191"/>
      <c r="G64" s="192"/>
      <c r="H64" s="192"/>
      <c r="I64" s="205"/>
      <c r="J64" s="193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4">
        <f t="shared" si="2"/>
        <v>0</v>
      </c>
    </row>
    <row r="65" spans="2:24" ht="12.75">
      <c r="B65" s="167" t="s">
        <v>19</v>
      </c>
      <c r="C65" s="191">
        <v>97</v>
      </c>
      <c r="D65" s="192">
        <v>106</v>
      </c>
      <c r="E65" s="193">
        <v>67</v>
      </c>
      <c r="F65" s="191">
        <v>251</v>
      </c>
      <c r="G65" s="192">
        <v>379</v>
      </c>
      <c r="H65" s="192">
        <v>423</v>
      </c>
      <c r="I65" s="192">
        <v>117</v>
      </c>
      <c r="J65" s="193">
        <v>15</v>
      </c>
      <c r="K65" s="192">
        <v>89</v>
      </c>
      <c r="L65" s="192">
        <v>110</v>
      </c>
      <c r="M65" s="192">
        <v>142</v>
      </c>
      <c r="N65" s="192">
        <v>90</v>
      </c>
      <c r="O65" s="192">
        <v>59</v>
      </c>
      <c r="P65" s="192">
        <v>137</v>
      </c>
      <c r="Q65" s="192">
        <v>46</v>
      </c>
      <c r="R65" s="192">
        <v>41</v>
      </c>
      <c r="S65" s="192">
        <v>113</v>
      </c>
      <c r="U65" s="192">
        <v>7</v>
      </c>
      <c r="V65" s="192">
        <v>20</v>
      </c>
      <c r="W65" s="192">
        <v>42</v>
      </c>
      <c r="X65" s="194">
        <f t="shared" si="2"/>
        <v>2351</v>
      </c>
    </row>
    <row r="66" spans="2:24" ht="12.75">
      <c r="B66" s="167" t="s">
        <v>124</v>
      </c>
      <c r="C66" s="191"/>
      <c r="D66" s="192"/>
      <c r="E66" s="193"/>
      <c r="F66" s="191"/>
      <c r="G66" s="192"/>
      <c r="H66" s="192">
        <v>4</v>
      </c>
      <c r="I66" s="192"/>
      <c r="J66" s="193"/>
      <c r="K66" s="192"/>
      <c r="L66" s="192"/>
      <c r="M66" s="192">
        <v>2</v>
      </c>
      <c r="N66" s="192">
        <v>1</v>
      </c>
      <c r="O66" s="192"/>
      <c r="P66" s="192"/>
      <c r="Q66" s="192"/>
      <c r="R66" s="192"/>
      <c r="S66" s="192"/>
      <c r="U66" s="192"/>
      <c r="V66" s="192"/>
      <c r="W66" s="192"/>
      <c r="X66" s="194">
        <f t="shared" si="2"/>
        <v>7</v>
      </c>
    </row>
    <row r="67" spans="2:24" ht="12.75">
      <c r="B67" s="167" t="s">
        <v>181</v>
      </c>
      <c r="C67" s="191"/>
      <c r="D67" s="192"/>
      <c r="E67" s="193"/>
      <c r="F67" s="191"/>
      <c r="G67" s="192"/>
      <c r="H67" s="192"/>
      <c r="I67" s="192"/>
      <c r="J67" s="193"/>
      <c r="K67" s="192"/>
      <c r="L67" s="192"/>
      <c r="M67" s="192"/>
      <c r="N67" s="192"/>
      <c r="O67" s="192"/>
      <c r="P67" s="192"/>
      <c r="Q67" s="192"/>
      <c r="R67" s="192"/>
      <c r="S67" s="192"/>
      <c r="U67" s="192"/>
      <c r="V67" s="192"/>
      <c r="W67" s="192"/>
      <c r="X67" s="194">
        <f t="shared" si="2"/>
        <v>0</v>
      </c>
    </row>
    <row r="68" spans="2:24" ht="12.75">
      <c r="B68" s="167" t="s">
        <v>64</v>
      </c>
      <c r="C68" s="191"/>
      <c r="D68" s="192">
        <v>1</v>
      </c>
      <c r="E68" s="193"/>
      <c r="F68" s="191">
        <v>1</v>
      </c>
      <c r="G68" s="192"/>
      <c r="H68" s="192">
        <v>1</v>
      </c>
      <c r="I68" s="192"/>
      <c r="J68" s="193"/>
      <c r="K68" s="192"/>
      <c r="L68" s="192">
        <v>1</v>
      </c>
      <c r="M68" s="192">
        <v>5</v>
      </c>
      <c r="N68" s="192"/>
      <c r="O68" s="192"/>
      <c r="P68" s="192"/>
      <c r="Q68" s="192">
        <v>2</v>
      </c>
      <c r="R68" s="192">
        <v>3</v>
      </c>
      <c r="S68" s="192"/>
      <c r="U68" s="192"/>
      <c r="V68" s="192"/>
      <c r="W68" s="192"/>
      <c r="X68" s="194">
        <f t="shared" si="2"/>
        <v>14</v>
      </c>
    </row>
    <row r="69" spans="2:24" ht="12.75">
      <c r="B69" s="167" t="s">
        <v>157</v>
      </c>
      <c r="C69" s="191"/>
      <c r="D69" s="192"/>
      <c r="E69" s="193"/>
      <c r="F69" s="191"/>
      <c r="G69" s="192"/>
      <c r="H69" s="192"/>
      <c r="I69" s="192"/>
      <c r="J69" s="193"/>
      <c r="K69" s="192"/>
      <c r="L69" s="192"/>
      <c r="M69" s="192"/>
      <c r="N69" s="192"/>
      <c r="O69" s="192"/>
      <c r="P69" s="192"/>
      <c r="Q69" s="192"/>
      <c r="R69" s="192"/>
      <c r="S69" s="192"/>
      <c r="U69" s="192"/>
      <c r="V69" s="192"/>
      <c r="W69" s="192"/>
      <c r="X69" s="194">
        <f t="shared" si="2"/>
        <v>0</v>
      </c>
    </row>
    <row r="70" spans="2:24" ht="12.75">
      <c r="B70" s="167" t="s">
        <v>156</v>
      </c>
      <c r="C70" s="191"/>
      <c r="D70" s="192"/>
      <c r="E70" s="193"/>
      <c r="F70" s="191"/>
      <c r="G70" s="192"/>
      <c r="H70" s="192"/>
      <c r="I70" s="192"/>
      <c r="J70" s="193"/>
      <c r="K70" s="192"/>
      <c r="L70" s="192"/>
      <c r="M70" s="192"/>
      <c r="N70" s="192"/>
      <c r="O70" s="192"/>
      <c r="P70" s="192"/>
      <c r="Q70" s="192"/>
      <c r="R70" s="192"/>
      <c r="S70" s="192"/>
      <c r="U70" s="192"/>
      <c r="V70" s="192">
        <v>6</v>
      </c>
      <c r="W70" s="192"/>
      <c r="X70" s="194">
        <f t="shared" si="2"/>
        <v>6</v>
      </c>
    </row>
    <row r="71" spans="2:24" ht="12.75">
      <c r="B71" s="167" t="s">
        <v>26</v>
      </c>
      <c r="C71" s="191">
        <v>1</v>
      </c>
      <c r="D71" s="192"/>
      <c r="E71" s="193"/>
      <c r="F71" s="191">
        <v>1</v>
      </c>
      <c r="G71" s="192">
        <v>2</v>
      </c>
      <c r="H71" s="192">
        <v>1</v>
      </c>
      <c r="I71" s="192"/>
      <c r="J71" s="193"/>
      <c r="K71" s="192"/>
      <c r="L71" s="192"/>
      <c r="M71" s="192"/>
      <c r="N71" s="192"/>
      <c r="O71" s="192">
        <v>1</v>
      </c>
      <c r="P71" s="192"/>
      <c r="Q71" s="192"/>
      <c r="R71" s="192"/>
      <c r="S71" s="192"/>
      <c r="U71" s="192"/>
      <c r="V71" s="192"/>
      <c r="W71" s="192"/>
      <c r="X71" s="194">
        <f t="shared" si="2"/>
        <v>6</v>
      </c>
    </row>
    <row r="72" spans="2:24" ht="12.75">
      <c r="B72" s="167" t="s">
        <v>125</v>
      </c>
      <c r="C72" s="191"/>
      <c r="D72" s="192"/>
      <c r="E72" s="193"/>
      <c r="F72" s="191"/>
      <c r="G72" s="192"/>
      <c r="H72" s="192"/>
      <c r="I72" s="192"/>
      <c r="J72" s="193"/>
      <c r="K72" s="192"/>
      <c r="L72" s="192"/>
      <c r="M72" s="192">
        <v>2</v>
      </c>
      <c r="N72" s="192"/>
      <c r="O72" s="192"/>
      <c r="P72" s="192"/>
      <c r="Q72" s="192"/>
      <c r="R72" s="192"/>
      <c r="S72" s="192"/>
      <c r="U72" s="192">
        <v>2</v>
      </c>
      <c r="V72" s="192"/>
      <c r="W72" s="192"/>
      <c r="X72" s="194">
        <f t="shared" si="2"/>
        <v>4</v>
      </c>
    </row>
    <row r="73" spans="2:24" ht="12.75">
      <c r="B73" s="182"/>
      <c r="C73" s="195"/>
      <c r="D73" s="196"/>
      <c r="E73" s="197"/>
      <c r="F73" s="195"/>
      <c r="G73" s="196"/>
      <c r="H73" s="196"/>
      <c r="I73" s="196"/>
      <c r="J73" s="197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8"/>
    </row>
    <row r="74" spans="2:24" ht="12.75">
      <c r="B74" s="183" t="s">
        <v>131</v>
      </c>
      <c r="C74" s="199">
        <f aca="true" t="shared" si="3" ref="C74:X74">SUM(C52:C72)</f>
        <v>98</v>
      </c>
      <c r="D74" s="200">
        <f t="shared" si="3"/>
        <v>107</v>
      </c>
      <c r="E74" s="200">
        <f t="shared" si="3"/>
        <v>68</v>
      </c>
      <c r="F74" s="199">
        <f t="shared" si="3"/>
        <v>254</v>
      </c>
      <c r="G74" s="200">
        <f t="shared" si="3"/>
        <v>382</v>
      </c>
      <c r="H74" s="200">
        <f t="shared" si="3"/>
        <v>430</v>
      </c>
      <c r="I74" s="200">
        <f t="shared" si="3"/>
        <v>120</v>
      </c>
      <c r="J74" s="201">
        <f t="shared" si="3"/>
        <v>15</v>
      </c>
      <c r="K74" s="200">
        <f t="shared" si="3"/>
        <v>90</v>
      </c>
      <c r="L74" s="200">
        <f t="shared" si="3"/>
        <v>113</v>
      </c>
      <c r="M74" s="200">
        <f t="shared" si="3"/>
        <v>156</v>
      </c>
      <c r="N74" s="200">
        <f t="shared" si="3"/>
        <v>94</v>
      </c>
      <c r="O74" s="200">
        <f t="shared" si="3"/>
        <v>60</v>
      </c>
      <c r="P74" s="200">
        <f t="shared" si="3"/>
        <v>139</v>
      </c>
      <c r="Q74" s="200">
        <f t="shared" si="3"/>
        <v>50</v>
      </c>
      <c r="R74" s="200">
        <f t="shared" si="3"/>
        <v>45</v>
      </c>
      <c r="S74" s="200">
        <f t="shared" si="3"/>
        <v>127</v>
      </c>
      <c r="T74" s="200">
        <f t="shared" si="3"/>
        <v>0</v>
      </c>
      <c r="U74" s="200">
        <f t="shared" si="3"/>
        <v>9</v>
      </c>
      <c r="V74" s="200">
        <f t="shared" si="3"/>
        <v>33</v>
      </c>
      <c r="W74" s="200">
        <f t="shared" si="3"/>
        <v>42</v>
      </c>
      <c r="X74" s="202">
        <f t="shared" si="3"/>
        <v>2432</v>
      </c>
    </row>
    <row r="75" spans="2:24" ht="12.75">
      <c r="B75" s="182"/>
      <c r="C75" s="195"/>
      <c r="D75" s="196"/>
      <c r="E75" s="197"/>
      <c r="F75" s="195"/>
      <c r="G75" s="196"/>
      <c r="H75" s="196"/>
      <c r="I75" s="196"/>
      <c r="J75" s="197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8"/>
    </row>
    <row r="76" spans="2:24" ht="12.75">
      <c r="B76" s="167" t="s">
        <v>74</v>
      </c>
      <c r="C76" s="191"/>
      <c r="D76" s="192"/>
      <c r="E76" s="193"/>
      <c r="F76" s="191"/>
      <c r="G76" s="192"/>
      <c r="H76" s="192"/>
      <c r="I76" s="192"/>
      <c r="J76" s="193"/>
      <c r="K76" s="192"/>
      <c r="L76" s="192"/>
      <c r="M76" s="192">
        <v>1</v>
      </c>
      <c r="N76" s="192"/>
      <c r="O76" s="192"/>
      <c r="P76" s="192"/>
      <c r="Q76" s="192"/>
      <c r="R76" s="204"/>
      <c r="S76" s="192"/>
      <c r="T76" s="192"/>
      <c r="U76" s="192"/>
      <c r="V76" s="192">
        <v>1</v>
      </c>
      <c r="W76" s="192">
        <v>1</v>
      </c>
      <c r="X76" s="194">
        <f aca="true" t="shared" si="4" ref="X76:X88">SUM(C76:W76)</f>
        <v>3</v>
      </c>
    </row>
    <row r="77" spans="2:24" ht="12.75">
      <c r="B77" s="167" t="s">
        <v>144</v>
      </c>
      <c r="C77" s="191"/>
      <c r="D77" s="192"/>
      <c r="E77" s="193"/>
      <c r="F77" s="191"/>
      <c r="G77" s="192"/>
      <c r="H77" s="192"/>
      <c r="I77" s="192"/>
      <c r="J77" s="193"/>
      <c r="K77" s="192"/>
      <c r="L77" s="192"/>
      <c r="M77" s="192"/>
      <c r="N77" s="192"/>
      <c r="O77" s="192"/>
      <c r="P77" s="192"/>
      <c r="Q77" s="192"/>
      <c r="R77" s="204"/>
      <c r="S77" s="192"/>
      <c r="T77" s="192"/>
      <c r="U77" s="192"/>
      <c r="V77" s="192"/>
      <c r="W77" s="192"/>
      <c r="X77" s="194">
        <f t="shared" si="4"/>
        <v>0</v>
      </c>
    </row>
    <row r="78" spans="2:24" ht="12.75">
      <c r="B78" s="167" t="s">
        <v>31</v>
      </c>
      <c r="C78" s="191">
        <v>2</v>
      </c>
      <c r="D78" s="192"/>
      <c r="E78" s="193">
        <v>1</v>
      </c>
      <c r="F78" s="191">
        <v>2</v>
      </c>
      <c r="G78" s="192">
        <v>1</v>
      </c>
      <c r="H78" s="192">
        <v>1</v>
      </c>
      <c r="I78" s="192">
        <v>3</v>
      </c>
      <c r="J78" s="193">
        <v>1</v>
      </c>
      <c r="K78" s="192">
        <v>1</v>
      </c>
      <c r="L78" s="192"/>
      <c r="M78" s="192">
        <v>6</v>
      </c>
      <c r="N78" s="192">
        <v>1</v>
      </c>
      <c r="O78" s="192">
        <v>1</v>
      </c>
      <c r="P78" s="192"/>
      <c r="Q78" s="192">
        <v>1</v>
      </c>
      <c r="R78" s="203">
        <v>5</v>
      </c>
      <c r="S78" s="192">
        <v>2</v>
      </c>
      <c r="T78" s="192"/>
      <c r="U78" s="192">
        <v>1</v>
      </c>
      <c r="V78" s="192"/>
      <c r="W78" s="192"/>
      <c r="X78" s="194">
        <f t="shared" si="4"/>
        <v>29</v>
      </c>
    </row>
    <row r="79" spans="2:24" ht="12.75">
      <c r="B79" s="167" t="s">
        <v>53</v>
      </c>
      <c r="C79" s="191"/>
      <c r="D79" s="192"/>
      <c r="E79" s="193"/>
      <c r="F79" s="191"/>
      <c r="G79" s="192"/>
      <c r="H79" s="192"/>
      <c r="I79" s="192"/>
      <c r="J79" s="193"/>
      <c r="K79" s="192"/>
      <c r="L79" s="192"/>
      <c r="M79" s="192"/>
      <c r="N79" s="192"/>
      <c r="O79" s="192"/>
      <c r="P79" s="192"/>
      <c r="Q79" s="192"/>
      <c r="R79" s="203"/>
      <c r="S79" s="192"/>
      <c r="T79" s="192"/>
      <c r="U79" s="192"/>
      <c r="V79" s="192"/>
      <c r="W79" s="192"/>
      <c r="X79" s="194">
        <f t="shared" si="4"/>
        <v>0</v>
      </c>
    </row>
    <row r="80" spans="2:24" ht="12.75">
      <c r="B80" s="167" t="s">
        <v>41</v>
      </c>
      <c r="C80" s="191">
        <v>1</v>
      </c>
      <c r="D80" s="192">
        <v>1</v>
      </c>
      <c r="E80" s="193">
        <v>1</v>
      </c>
      <c r="F80" s="191">
        <v>1</v>
      </c>
      <c r="G80" s="192"/>
      <c r="H80" s="192">
        <v>1</v>
      </c>
      <c r="I80" s="192">
        <v>1</v>
      </c>
      <c r="J80" s="193">
        <v>1</v>
      </c>
      <c r="K80" s="192"/>
      <c r="L80" s="192">
        <v>1</v>
      </c>
      <c r="M80" s="192">
        <v>5</v>
      </c>
      <c r="N80" s="192"/>
      <c r="O80" s="192"/>
      <c r="P80" s="192">
        <v>1</v>
      </c>
      <c r="Q80" s="192">
        <v>2</v>
      </c>
      <c r="R80" s="203"/>
      <c r="S80" s="192">
        <v>5</v>
      </c>
      <c r="T80" s="192">
        <v>3</v>
      </c>
      <c r="U80" s="192"/>
      <c r="V80" s="192">
        <v>1</v>
      </c>
      <c r="W80" s="192"/>
      <c r="X80" s="194">
        <f t="shared" si="4"/>
        <v>25</v>
      </c>
    </row>
    <row r="81" spans="2:24" ht="12.75">
      <c r="B81" s="167" t="s">
        <v>151</v>
      </c>
      <c r="C81" s="191"/>
      <c r="D81" s="192"/>
      <c r="E81" s="193"/>
      <c r="F81" s="191"/>
      <c r="G81" s="192">
        <v>1</v>
      </c>
      <c r="H81" s="192"/>
      <c r="I81" s="192"/>
      <c r="J81" s="193"/>
      <c r="K81" s="192"/>
      <c r="L81" s="192"/>
      <c r="M81" s="192">
        <v>2</v>
      </c>
      <c r="N81" s="192"/>
      <c r="O81" s="192"/>
      <c r="P81" s="192"/>
      <c r="Q81" s="192"/>
      <c r="R81" s="203"/>
      <c r="S81" s="192"/>
      <c r="T81" s="192">
        <v>1</v>
      </c>
      <c r="U81" s="192"/>
      <c r="V81" s="192">
        <v>1</v>
      </c>
      <c r="W81" s="192"/>
      <c r="X81" s="194">
        <f t="shared" si="4"/>
        <v>5</v>
      </c>
    </row>
    <row r="82" spans="2:24" ht="12.75">
      <c r="B82" s="167" t="s">
        <v>32</v>
      </c>
      <c r="C82" s="191"/>
      <c r="D82" s="192"/>
      <c r="E82" s="193"/>
      <c r="F82" s="191"/>
      <c r="G82" s="192">
        <v>1</v>
      </c>
      <c r="H82" s="192"/>
      <c r="I82" s="192"/>
      <c r="J82" s="193"/>
      <c r="K82" s="192"/>
      <c r="L82" s="192"/>
      <c r="M82" s="192">
        <v>6</v>
      </c>
      <c r="N82" s="192"/>
      <c r="O82" s="192"/>
      <c r="P82" s="192"/>
      <c r="Q82" s="192"/>
      <c r="R82" s="203"/>
      <c r="S82" s="192"/>
      <c r="T82" s="192"/>
      <c r="U82" s="192"/>
      <c r="V82" s="192"/>
      <c r="W82" s="192"/>
      <c r="X82" s="194">
        <f t="shared" si="4"/>
        <v>7</v>
      </c>
    </row>
    <row r="83" spans="2:24" ht="12.75">
      <c r="B83" s="167" t="s">
        <v>85</v>
      </c>
      <c r="C83" s="191">
        <v>1</v>
      </c>
      <c r="D83" s="192">
        <v>4</v>
      </c>
      <c r="E83" s="193">
        <v>3</v>
      </c>
      <c r="F83" s="191">
        <v>8</v>
      </c>
      <c r="G83" s="192">
        <v>1</v>
      </c>
      <c r="H83" s="192">
        <v>1</v>
      </c>
      <c r="I83" s="192">
        <v>3</v>
      </c>
      <c r="J83" s="193"/>
      <c r="K83" s="192"/>
      <c r="L83" s="192">
        <v>2</v>
      </c>
      <c r="M83" s="192">
        <v>2</v>
      </c>
      <c r="N83" s="192"/>
      <c r="O83" s="192"/>
      <c r="P83" s="192">
        <v>2</v>
      </c>
      <c r="Q83" s="192">
        <v>1</v>
      </c>
      <c r="R83" s="203"/>
      <c r="S83" s="192">
        <v>3</v>
      </c>
      <c r="T83" s="192"/>
      <c r="U83" s="192"/>
      <c r="V83" s="192"/>
      <c r="W83" s="192"/>
      <c r="X83" s="194">
        <f t="shared" si="4"/>
        <v>31</v>
      </c>
    </row>
    <row r="84" spans="2:24" ht="12.75">
      <c r="B84" s="167" t="s">
        <v>160</v>
      </c>
      <c r="C84" s="191"/>
      <c r="D84" s="192"/>
      <c r="E84" s="193"/>
      <c r="F84" s="191"/>
      <c r="G84" s="192"/>
      <c r="H84" s="192"/>
      <c r="I84" s="192"/>
      <c r="J84" s="193"/>
      <c r="K84" s="192"/>
      <c r="L84" s="192"/>
      <c r="M84" s="192"/>
      <c r="N84" s="192"/>
      <c r="O84" s="192"/>
      <c r="P84" s="192"/>
      <c r="Q84" s="192"/>
      <c r="R84" s="203"/>
      <c r="S84" s="192"/>
      <c r="T84" s="192"/>
      <c r="U84" s="192"/>
      <c r="V84" s="192"/>
      <c r="W84" s="192"/>
      <c r="X84" s="194">
        <f t="shared" si="4"/>
        <v>0</v>
      </c>
    </row>
    <row r="85" spans="2:24" ht="12.75">
      <c r="B85" s="167" t="s">
        <v>18</v>
      </c>
      <c r="C85" s="191"/>
      <c r="D85" s="192">
        <v>1</v>
      </c>
      <c r="E85" s="193">
        <v>1</v>
      </c>
      <c r="F85" s="191"/>
      <c r="G85" s="192"/>
      <c r="H85" s="192">
        <v>6</v>
      </c>
      <c r="I85" s="192"/>
      <c r="J85" s="193"/>
      <c r="K85" s="192"/>
      <c r="L85" s="192">
        <v>1</v>
      </c>
      <c r="M85" s="192">
        <v>1</v>
      </c>
      <c r="N85" s="192"/>
      <c r="O85" s="192">
        <v>1</v>
      </c>
      <c r="P85" s="192"/>
      <c r="Q85" s="192"/>
      <c r="R85" s="203"/>
      <c r="S85" s="192">
        <v>1</v>
      </c>
      <c r="T85" s="192">
        <v>1</v>
      </c>
      <c r="U85" s="192"/>
      <c r="V85" s="192">
        <v>1</v>
      </c>
      <c r="W85" s="192"/>
      <c r="X85" s="194">
        <f t="shared" si="4"/>
        <v>14</v>
      </c>
    </row>
    <row r="86" spans="2:24" ht="12.75">
      <c r="B86" s="167" t="s">
        <v>145</v>
      </c>
      <c r="C86" s="191"/>
      <c r="D86" s="192"/>
      <c r="E86" s="193"/>
      <c r="F86" s="191"/>
      <c r="G86" s="192"/>
      <c r="H86" s="192"/>
      <c r="I86" s="192"/>
      <c r="J86" s="193"/>
      <c r="K86" s="192"/>
      <c r="L86" s="192"/>
      <c r="M86" s="192"/>
      <c r="N86" s="192"/>
      <c r="O86" s="192"/>
      <c r="P86" s="192"/>
      <c r="Q86" s="192"/>
      <c r="R86" s="203">
        <v>1</v>
      </c>
      <c r="S86" s="192"/>
      <c r="T86" s="192"/>
      <c r="U86" s="192"/>
      <c r="V86" s="192"/>
      <c r="W86" s="192"/>
      <c r="X86" s="194">
        <f t="shared" si="4"/>
        <v>1</v>
      </c>
    </row>
    <row r="87" spans="2:24" ht="12.75">
      <c r="B87" s="167" t="s">
        <v>161</v>
      </c>
      <c r="C87" s="191"/>
      <c r="D87" s="192">
        <v>1</v>
      </c>
      <c r="E87" s="193"/>
      <c r="F87" s="191"/>
      <c r="G87" s="192"/>
      <c r="H87" s="192"/>
      <c r="I87" s="192"/>
      <c r="J87" s="193"/>
      <c r="K87" s="192"/>
      <c r="L87" s="192"/>
      <c r="M87" s="192">
        <v>2</v>
      </c>
      <c r="N87" s="192"/>
      <c r="O87" s="192"/>
      <c r="P87" s="192"/>
      <c r="Q87" s="192"/>
      <c r="R87" s="203"/>
      <c r="S87" s="192">
        <v>1</v>
      </c>
      <c r="T87" s="192"/>
      <c r="U87" s="192"/>
      <c r="V87" s="192"/>
      <c r="W87" s="192"/>
      <c r="X87" s="194">
        <f t="shared" si="4"/>
        <v>4</v>
      </c>
    </row>
    <row r="88" spans="2:24" ht="12.75">
      <c r="B88" s="167" t="s">
        <v>23</v>
      </c>
      <c r="C88" s="191">
        <v>2</v>
      </c>
      <c r="D88" s="192">
        <v>5</v>
      </c>
      <c r="E88" s="193">
        <v>7</v>
      </c>
      <c r="F88" s="191">
        <v>3</v>
      </c>
      <c r="G88" s="192">
        <v>18</v>
      </c>
      <c r="H88" s="192">
        <v>9</v>
      </c>
      <c r="I88" s="192"/>
      <c r="J88" s="193"/>
      <c r="K88" s="192">
        <v>1</v>
      </c>
      <c r="L88" s="192">
        <v>10</v>
      </c>
      <c r="M88" s="192">
        <v>8</v>
      </c>
      <c r="N88" s="192">
        <v>2</v>
      </c>
      <c r="O88" s="192">
        <v>2</v>
      </c>
      <c r="P88" s="192">
        <v>11</v>
      </c>
      <c r="Q88" s="192">
        <v>7</v>
      </c>
      <c r="R88" s="192">
        <v>3</v>
      </c>
      <c r="S88" s="192">
        <v>2</v>
      </c>
      <c r="T88" s="192"/>
      <c r="U88" s="192">
        <v>2</v>
      </c>
      <c r="V88" s="192">
        <v>1</v>
      </c>
      <c r="W88" s="192">
        <v>3</v>
      </c>
      <c r="X88" s="194">
        <f t="shared" si="4"/>
        <v>96</v>
      </c>
    </row>
    <row r="89" spans="2:24" ht="12.75">
      <c r="B89" s="182"/>
      <c r="C89" s="195"/>
      <c r="D89" s="196"/>
      <c r="E89" s="197"/>
      <c r="F89" s="195"/>
      <c r="G89" s="196"/>
      <c r="H89" s="196"/>
      <c r="I89" s="196"/>
      <c r="J89" s="197"/>
      <c r="K89" s="196"/>
      <c r="L89" s="196"/>
      <c r="M89" s="196"/>
      <c r="N89" s="196"/>
      <c r="O89" s="196"/>
      <c r="P89" s="196"/>
      <c r="Q89" s="196"/>
      <c r="R89" s="206"/>
      <c r="S89" s="196"/>
      <c r="T89" s="196"/>
      <c r="U89" s="196"/>
      <c r="V89" s="196"/>
      <c r="W89" s="196"/>
      <c r="X89" s="198"/>
    </row>
    <row r="90" spans="2:24" ht="12.75">
      <c r="B90" s="183" t="s">
        <v>135</v>
      </c>
      <c r="C90" s="195"/>
      <c r="D90" s="196"/>
      <c r="E90" s="197"/>
      <c r="F90" s="195"/>
      <c r="G90" s="196"/>
      <c r="H90" s="196"/>
      <c r="I90" s="196"/>
      <c r="J90" s="197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8"/>
    </row>
    <row r="91" spans="2:24" ht="12.75">
      <c r="B91" s="184" t="s">
        <v>134</v>
      </c>
      <c r="C91" s="199">
        <f aca="true" t="shared" si="5" ref="C91:X91">SUM(C76:C88)</f>
        <v>6</v>
      </c>
      <c r="D91" s="200">
        <f t="shared" si="5"/>
        <v>12</v>
      </c>
      <c r="E91" s="200">
        <f t="shared" si="5"/>
        <v>13</v>
      </c>
      <c r="F91" s="199">
        <f t="shared" si="5"/>
        <v>14</v>
      </c>
      <c r="G91" s="200">
        <f t="shared" si="5"/>
        <v>22</v>
      </c>
      <c r="H91" s="200">
        <f t="shared" si="5"/>
        <v>18</v>
      </c>
      <c r="I91" s="200">
        <f t="shared" si="5"/>
        <v>7</v>
      </c>
      <c r="J91" s="201">
        <f t="shared" si="5"/>
        <v>2</v>
      </c>
      <c r="K91" s="200">
        <f t="shared" si="5"/>
        <v>2</v>
      </c>
      <c r="L91" s="200">
        <f t="shared" si="5"/>
        <v>14</v>
      </c>
      <c r="M91" s="200">
        <f t="shared" si="5"/>
        <v>33</v>
      </c>
      <c r="N91" s="200">
        <f t="shared" si="5"/>
        <v>3</v>
      </c>
      <c r="O91" s="200">
        <f t="shared" si="5"/>
        <v>4</v>
      </c>
      <c r="P91" s="200">
        <f t="shared" si="5"/>
        <v>14</v>
      </c>
      <c r="Q91" s="200">
        <f t="shared" si="5"/>
        <v>11</v>
      </c>
      <c r="R91" s="200">
        <f t="shared" si="5"/>
        <v>9</v>
      </c>
      <c r="S91" s="200">
        <f t="shared" si="5"/>
        <v>14</v>
      </c>
      <c r="T91" s="200">
        <f t="shared" si="5"/>
        <v>5</v>
      </c>
      <c r="U91" s="200">
        <f t="shared" si="5"/>
        <v>3</v>
      </c>
      <c r="V91" s="200">
        <f t="shared" si="5"/>
        <v>5</v>
      </c>
      <c r="W91" s="200">
        <f t="shared" si="5"/>
        <v>4</v>
      </c>
      <c r="X91" s="202">
        <f t="shared" si="5"/>
        <v>215</v>
      </c>
    </row>
    <row r="92" spans="2:24" ht="12.75">
      <c r="B92" s="182"/>
      <c r="C92" s="195"/>
      <c r="D92" s="196"/>
      <c r="E92" s="197"/>
      <c r="F92" s="195"/>
      <c r="G92" s="196"/>
      <c r="H92" s="196"/>
      <c r="I92" s="196"/>
      <c r="J92" s="197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8"/>
    </row>
    <row r="93" spans="2:24" ht="12.75">
      <c r="B93" s="167" t="s">
        <v>30</v>
      </c>
      <c r="C93" s="191">
        <v>12</v>
      </c>
      <c r="D93" s="192">
        <v>5</v>
      </c>
      <c r="E93" s="193">
        <v>8</v>
      </c>
      <c r="F93" s="191">
        <v>11</v>
      </c>
      <c r="G93" s="192">
        <v>10</v>
      </c>
      <c r="H93" s="192">
        <v>8</v>
      </c>
      <c r="I93" s="192">
        <v>6</v>
      </c>
      <c r="J93" s="193">
        <v>9</v>
      </c>
      <c r="K93" s="192">
        <v>8</v>
      </c>
      <c r="L93" s="192">
        <v>13</v>
      </c>
      <c r="M93" s="192">
        <v>14</v>
      </c>
      <c r="N93" s="192">
        <v>16</v>
      </c>
      <c r="O93" s="192">
        <v>5</v>
      </c>
      <c r="P93" s="192">
        <v>9</v>
      </c>
      <c r="Q93" s="192">
        <v>7</v>
      </c>
      <c r="R93" s="192">
        <v>7</v>
      </c>
      <c r="S93" s="192">
        <v>4</v>
      </c>
      <c r="T93" s="192">
        <v>1</v>
      </c>
      <c r="U93" s="192">
        <v>4</v>
      </c>
      <c r="V93" s="192">
        <v>10</v>
      </c>
      <c r="W93" s="192">
        <v>8</v>
      </c>
      <c r="X93" s="194">
        <f aca="true" t="shared" si="6" ref="X93:X102">SUM(C93:W93)</f>
        <v>175</v>
      </c>
    </row>
    <row r="94" spans="2:24" ht="12.75">
      <c r="B94" s="167" t="s">
        <v>70</v>
      </c>
      <c r="C94" s="191">
        <v>1</v>
      </c>
      <c r="D94" s="192"/>
      <c r="E94" s="193"/>
      <c r="F94" s="191"/>
      <c r="G94" s="192">
        <v>2</v>
      </c>
      <c r="H94" s="192">
        <v>1</v>
      </c>
      <c r="I94" s="192">
        <v>2</v>
      </c>
      <c r="J94" s="193"/>
      <c r="K94" s="192">
        <v>2</v>
      </c>
      <c r="L94" s="192">
        <v>3</v>
      </c>
      <c r="M94" s="192"/>
      <c r="N94" s="192"/>
      <c r="O94" s="192"/>
      <c r="P94" s="192"/>
      <c r="Q94" s="192"/>
      <c r="R94" s="192"/>
      <c r="S94" s="192">
        <v>3</v>
      </c>
      <c r="T94" s="192"/>
      <c r="U94" s="192">
        <v>1</v>
      </c>
      <c r="V94" s="192"/>
      <c r="W94" s="192">
        <v>1</v>
      </c>
      <c r="X94" s="194">
        <f t="shared" si="6"/>
        <v>16</v>
      </c>
    </row>
    <row r="95" spans="2:24" ht="12.75">
      <c r="B95" s="167" t="s">
        <v>16</v>
      </c>
      <c r="C95" s="191"/>
      <c r="D95" s="192">
        <v>6</v>
      </c>
      <c r="E95" s="193">
        <v>2</v>
      </c>
      <c r="F95" s="191">
        <v>2</v>
      </c>
      <c r="G95" s="192">
        <v>4</v>
      </c>
      <c r="H95" s="192">
        <v>3</v>
      </c>
      <c r="I95" s="192">
        <v>10</v>
      </c>
      <c r="J95" s="193">
        <v>8</v>
      </c>
      <c r="K95" s="192"/>
      <c r="L95" s="192">
        <v>8</v>
      </c>
      <c r="M95" s="192">
        <v>10</v>
      </c>
      <c r="N95" s="192"/>
      <c r="O95" s="192">
        <v>3</v>
      </c>
      <c r="P95" s="192">
        <v>12</v>
      </c>
      <c r="Q95" s="192">
        <v>6</v>
      </c>
      <c r="R95" s="192">
        <v>2</v>
      </c>
      <c r="S95" s="192">
        <v>7</v>
      </c>
      <c r="T95" s="192">
        <v>1</v>
      </c>
      <c r="U95" s="192"/>
      <c r="V95" s="192">
        <v>4</v>
      </c>
      <c r="W95" s="192">
        <v>2</v>
      </c>
      <c r="X95" s="194">
        <f t="shared" si="6"/>
        <v>90</v>
      </c>
    </row>
    <row r="96" spans="2:24" ht="12.75">
      <c r="B96" s="167" t="s">
        <v>75</v>
      </c>
      <c r="C96" s="191">
        <v>15</v>
      </c>
      <c r="D96" s="192">
        <v>9</v>
      </c>
      <c r="E96" s="193">
        <v>7</v>
      </c>
      <c r="F96" s="191">
        <v>10</v>
      </c>
      <c r="G96" s="192">
        <v>10</v>
      </c>
      <c r="H96" s="192">
        <v>18</v>
      </c>
      <c r="I96" s="192">
        <v>15</v>
      </c>
      <c r="J96" s="193">
        <v>10</v>
      </c>
      <c r="K96" s="192">
        <v>5</v>
      </c>
      <c r="L96" s="192">
        <v>29</v>
      </c>
      <c r="M96" s="192">
        <v>15</v>
      </c>
      <c r="N96" s="192">
        <v>2</v>
      </c>
      <c r="O96" s="192"/>
      <c r="P96" s="192">
        <v>3</v>
      </c>
      <c r="Q96" s="192">
        <v>8</v>
      </c>
      <c r="R96" s="192">
        <v>5</v>
      </c>
      <c r="S96" s="192">
        <v>7</v>
      </c>
      <c r="T96" s="192"/>
      <c r="U96" s="192"/>
      <c r="V96" s="192">
        <v>3</v>
      </c>
      <c r="W96" s="192">
        <v>1</v>
      </c>
      <c r="X96" s="194">
        <f t="shared" si="6"/>
        <v>172</v>
      </c>
    </row>
    <row r="97" spans="2:24" ht="12.75">
      <c r="B97" s="167" t="s">
        <v>69</v>
      </c>
      <c r="C97" s="191"/>
      <c r="D97" s="192">
        <v>2</v>
      </c>
      <c r="E97" s="193">
        <v>5</v>
      </c>
      <c r="F97" s="191">
        <v>3</v>
      </c>
      <c r="G97" s="192">
        <v>5</v>
      </c>
      <c r="H97" s="192">
        <v>6</v>
      </c>
      <c r="I97" s="192">
        <v>13</v>
      </c>
      <c r="J97" s="193">
        <v>1</v>
      </c>
      <c r="K97" s="192">
        <v>1</v>
      </c>
      <c r="L97" s="192">
        <v>5</v>
      </c>
      <c r="M97" s="192">
        <v>3</v>
      </c>
      <c r="N97" s="192">
        <v>1</v>
      </c>
      <c r="O97" s="192"/>
      <c r="P97" s="192">
        <v>1</v>
      </c>
      <c r="Q97" s="192"/>
      <c r="R97" s="192">
        <v>3</v>
      </c>
      <c r="S97" s="192">
        <v>2</v>
      </c>
      <c r="T97" s="192"/>
      <c r="U97" s="192"/>
      <c r="V97" s="192">
        <v>14</v>
      </c>
      <c r="W97" s="192">
        <v>1</v>
      </c>
      <c r="X97" s="194">
        <f t="shared" si="6"/>
        <v>66</v>
      </c>
    </row>
    <row r="98" spans="2:24" ht="12.75">
      <c r="B98" s="167" t="s">
        <v>83</v>
      </c>
      <c r="C98" s="191"/>
      <c r="D98" s="192"/>
      <c r="E98" s="193"/>
      <c r="F98" s="191">
        <v>1</v>
      </c>
      <c r="G98" s="192">
        <v>3</v>
      </c>
      <c r="H98" s="192">
        <v>5</v>
      </c>
      <c r="I98" s="192">
        <v>2</v>
      </c>
      <c r="J98" s="193"/>
      <c r="K98" s="192"/>
      <c r="L98" s="192">
        <v>12</v>
      </c>
      <c r="M98" s="192">
        <v>1</v>
      </c>
      <c r="N98" s="192"/>
      <c r="O98" s="192"/>
      <c r="P98" s="192">
        <v>1</v>
      </c>
      <c r="Q98" s="192">
        <v>1</v>
      </c>
      <c r="R98" s="192">
        <v>1</v>
      </c>
      <c r="S98" s="192"/>
      <c r="T98" s="192"/>
      <c r="U98" s="192"/>
      <c r="V98" s="192">
        <v>1</v>
      </c>
      <c r="W98" s="192"/>
      <c r="X98" s="194">
        <f t="shared" si="6"/>
        <v>28</v>
      </c>
    </row>
    <row r="99" spans="2:24" ht="12.75">
      <c r="B99" s="167" t="s">
        <v>37</v>
      </c>
      <c r="C99" s="191">
        <v>2</v>
      </c>
      <c r="D99" s="192">
        <v>1</v>
      </c>
      <c r="E99" s="193">
        <v>3</v>
      </c>
      <c r="F99" s="191"/>
      <c r="G99" s="192">
        <v>2</v>
      </c>
      <c r="H99" s="192">
        <v>1</v>
      </c>
      <c r="I99" s="192">
        <v>7</v>
      </c>
      <c r="J99" s="193"/>
      <c r="K99" s="192">
        <v>1</v>
      </c>
      <c r="L99" s="192">
        <v>3</v>
      </c>
      <c r="M99" s="192">
        <v>5</v>
      </c>
      <c r="N99" s="192"/>
      <c r="O99" s="192">
        <v>1</v>
      </c>
      <c r="P99" s="192">
        <v>3</v>
      </c>
      <c r="Q99" s="192">
        <v>8</v>
      </c>
      <c r="R99" s="192">
        <v>2</v>
      </c>
      <c r="S99" s="192">
        <v>2</v>
      </c>
      <c r="T99" s="192"/>
      <c r="U99" s="192"/>
      <c r="V99" s="192">
        <v>3</v>
      </c>
      <c r="W99" s="192">
        <v>3</v>
      </c>
      <c r="X99" s="194">
        <f t="shared" si="6"/>
        <v>47</v>
      </c>
    </row>
    <row r="100" spans="2:24" ht="12.75">
      <c r="B100" s="167" t="s">
        <v>82</v>
      </c>
      <c r="C100" s="191"/>
      <c r="D100" s="192"/>
      <c r="E100" s="193">
        <v>4</v>
      </c>
      <c r="F100" s="191">
        <v>3</v>
      </c>
      <c r="G100" s="192">
        <v>4</v>
      </c>
      <c r="H100" s="192">
        <v>2</v>
      </c>
      <c r="I100" s="192">
        <v>14</v>
      </c>
      <c r="J100" s="193"/>
      <c r="K100" s="192"/>
      <c r="L100" s="192">
        <v>4</v>
      </c>
      <c r="M100" s="192">
        <v>8</v>
      </c>
      <c r="N100" s="192">
        <v>1</v>
      </c>
      <c r="O100" s="192"/>
      <c r="P100" s="192"/>
      <c r="Q100" s="192">
        <v>7</v>
      </c>
      <c r="R100" s="192">
        <v>3</v>
      </c>
      <c r="S100" s="192">
        <v>4</v>
      </c>
      <c r="T100" s="192"/>
      <c r="U100" s="192">
        <v>1</v>
      </c>
      <c r="V100" s="192">
        <v>9</v>
      </c>
      <c r="W100" s="192">
        <v>6</v>
      </c>
      <c r="X100" s="194">
        <f t="shared" si="6"/>
        <v>70</v>
      </c>
    </row>
    <row r="101" spans="2:24" ht="12.75">
      <c r="B101" s="167" t="s">
        <v>81</v>
      </c>
      <c r="C101" s="191"/>
      <c r="D101" s="192">
        <v>10</v>
      </c>
      <c r="E101" s="193">
        <v>3</v>
      </c>
      <c r="F101" s="191">
        <v>6</v>
      </c>
      <c r="G101" s="192">
        <v>1</v>
      </c>
      <c r="H101" s="192">
        <v>1</v>
      </c>
      <c r="I101" s="192">
        <v>10</v>
      </c>
      <c r="J101" s="193"/>
      <c r="K101" s="192"/>
      <c r="L101" s="192">
        <v>5</v>
      </c>
      <c r="M101" s="192">
        <v>3</v>
      </c>
      <c r="N101" s="192">
        <v>3</v>
      </c>
      <c r="O101" s="192">
        <v>2</v>
      </c>
      <c r="P101" s="192">
        <v>2</v>
      </c>
      <c r="Q101" s="192">
        <v>2</v>
      </c>
      <c r="R101" s="192">
        <v>3</v>
      </c>
      <c r="S101" s="192">
        <v>7</v>
      </c>
      <c r="T101" s="192"/>
      <c r="U101" s="192">
        <v>2</v>
      </c>
      <c r="V101" s="192">
        <v>3</v>
      </c>
      <c r="W101" s="192"/>
      <c r="X101" s="194">
        <f t="shared" si="6"/>
        <v>63</v>
      </c>
    </row>
    <row r="102" spans="2:24" ht="12.75">
      <c r="B102" s="167" t="s">
        <v>40</v>
      </c>
      <c r="C102" s="191"/>
      <c r="D102" s="192"/>
      <c r="E102" s="193">
        <v>4</v>
      </c>
      <c r="F102" s="191">
        <v>2</v>
      </c>
      <c r="G102" s="192">
        <v>3</v>
      </c>
      <c r="H102" s="192">
        <v>1</v>
      </c>
      <c r="I102" s="192"/>
      <c r="J102" s="193"/>
      <c r="K102" s="192">
        <v>4</v>
      </c>
      <c r="L102" s="192">
        <v>6</v>
      </c>
      <c r="M102" s="192">
        <v>2</v>
      </c>
      <c r="N102" s="192">
        <v>2</v>
      </c>
      <c r="O102" s="192"/>
      <c r="P102" s="192">
        <v>2</v>
      </c>
      <c r="Q102" s="192">
        <v>1</v>
      </c>
      <c r="R102" s="192">
        <v>2</v>
      </c>
      <c r="S102" s="192">
        <v>2</v>
      </c>
      <c r="T102" s="192"/>
      <c r="U102" s="192"/>
      <c r="V102" s="192">
        <v>5</v>
      </c>
      <c r="W102" s="192">
        <v>1</v>
      </c>
      <c r="X102" s="194">
        <f t="shared" si="6"/>
        <v>37</v>
      </c>
    </row>
    <row r="103" spans="2:24" ht="12.75">
      <c r="B103" s="182"/>
      <c r="C103" s="195"/>
      <c r="D103" s="196"/>
      <c r="E103" s="197"/>
      <c r="F103" s="195"/>
      <c r="G103" s="196"/>
      <c r="H103" s="196"/>
      <c r="I103" s="196"/>
      <c r="J103" s="197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8"/>
    </row>
    <row r="104" spans="2:24" ht="12.75">
      <c r="B104" s="183" t="s">
        <v>132</v>
      </c>
      <c r="C104" s="199">
        <f aca="true" t="shared" si="7" ref="C104:W104">SUM(C93:C103)</f>
        <v>30</v>
      </c>
      <c r="D104" s="200">
        <f t="shared" si="7"/>
        <v>33</v>
      </c>
      <c r="E104" s="200">
        <f t="shared" si="7"/>
        <v>36</v>
      </c>
      <c r="F104" s="199">
        <f t="shared" si="7"/>
        <v>38</v>
      </c>
      <c r="G104" s="200">
        <f t="shared" si="7"/>
        <v>44</v>
      </c>
      <c r="H104" s="200">
        <f t="shared" si="7"/>
        <v>46</v>
      </c>
      <c r="I104" s="200">
        <f t="shared" si="7"/>
        <v>79</v>
      </c>
      <c r="J104" s="201">
        <f t="shared" si="7"/>
        <v>28</v>
      </c>
      <c r="K104" s="200">
        <f t="shared" si="7"/>
        <v>21</v>
      </c>
      <c r="L104" s="200">
        <f t="shared" si="7"/>
        <v>88</v>
      </c>
      <c r="M104" s="200">
        <f t="shared" si="7"/>
        <v>61</v>
      </c>
      <c r="N104" s="200">
        <f t="shared" si="7"/>
        <v>25</v>
      </c>
      <c r="O104" s="200">
        <f t="shared" si="7"/>
        <v>11</v>
      </c>
      <c r="P104" s="200">
        <f t="shared" si="7"/>
        <v>33</v>
      </c>
      <c r="Q104" s="200">
        <f t="shared" si="7"/>
        <v>40</v>
      </c>
      <c r="R104" s="200">
        <f t="shared" si="7"/>
        <v>28</v>
      </c>
      <c r="S104" s="200">
        <f t="shared" si="7"/>
        <v>38</v>
      </c>
      <c r="T104" s="200">
        <f t="shared" si="7"/>
        <v>2</v>
      </c>
      <c r="U104" s="200">
        <f t="shared" si="7"/>
        <v>8</v>
      </c>
      <c r="V104" s="200">
        <f t="shared" si="7"/>
        <v>52</v>
      </c>
      <c r="W104" s="200">
        <f t="shared" si="7"/>
        <v>23</v>
      </c>
      <c r="X104" s="202">
        <f>SUM(X93:X102)</f>
        <v>764</v>
      </c>
    </row>
    <row r="105" spans="2:24" ht="12.75">
      <c r="B105" s="182"/>
      <c r="C105" s="195"/>
      <c r="D105" s="196"/>
      <c r="E105" s="197"/>
      <c r="F105" s="195"/>
      <c r="G105" s="196"/>
      <c r="H105" s="196"/>
      <c r="I105" s="196"/>
      <c r="J105" s="197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8"/>
    </row>
    <row r="106" spans="2:24" ht="12.75">
      <c r="B106" s="167" t="s">
        <v>84</v>
      </c>
      <c r="C106" s="191"/>
      <c r="D106" s="192"/>
      <c r="E106" s="193"/>
      <c r="F106" s="191"/>
      <c r="G106" s="192"/>
      <c r="H106" s="192">
        <v>2</v>
      </c>
      <c r="I106" s="192">
        <v>1</v>
      </c>
      <c r="J106" s="193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4">
        <f aca="true" t="shared" si="8" ref="X106:X126">SUM(C106:W106)</f>
        <v>3</v>
      </c>
    </row>
    <row r="107" spans="2:24" ht="12.75">
      <c r="B107" s="167" t="s">
        <v>153</v>
      </c>
      <c r="C107" s="191"/>
      <c r="D107" s="192"/>
      <c r="E107" s="193"/>
      <c r="F107" s="191"/>
      <c r="G107" s="192"/>
      <c r="H107" s="192"/>
      <c r="I107" s="192"/>
      <c r="J107" s="193"/>
      <c r="K107" s="192"/>
      <c r="L107" s="192"/>
      <c r="M107" s="192"/>
      <c r="N107" s="192"/>
      <c r="O107" s="192"/>
      <c r="P107" s="192">
        <v>1</v>
      </c>
      <c r="Q107" s="192"/>
      <c r="R107" s="192"/>
      <c r="S107" s="192"/>
      <c r="T107" s="192"/>
      <c r="U107" s="192"/>
      <c r="V107" s="192"/>
      <c r="W107" s="192"/>
      <c r="X107" s="194">
        <f t="shared" si="8"/>
        <v>1</v>
      </c>
    </row>
    <row r="108" spans="2:24" ht="12.75">
      <c r="B108" s="167" t="s">
        <v>176</v>
      </c>
      <c r="C108" s="191"/>
      <c r="D108" s="192"/>
      <c r="E108" s="193"/>
      <c r="F108" s="191"/>
      <c r="G108" s="192"/>
      <c r="H108" s="192"/>
      <c r="I108" s="192"/>
      <c r="J108" s="193"/>
      <c r="K108" s="192"/>
      <c r="L108" s="192">
        <v>1</v>
      </c>
      <c r="M108" s="192"/>
      <c r="N108" s="192"/>
      <c r="O108" s="192">
        <v>2</v>
      </c>
      <c r="P108" s="192"/>
      <c r="Q108" s="192"/>
      <c r="R108" s="192"/>
      <c r="S108" s="192"/>
      <c r="T108" s="192"/>
      <c r="U108" s="192"/>
      <c r="V108" s="192"/>
      <c r="W108" s="192"/>
      <c r="X108" s="194">
        <f t="shared" si="8"/>
        <v>3</v>
      </c>
    </row>
    <row r="109" spans="2:24" ht="12.75">
      <c r="B109" s="167" t="s">
        <v>164</v>
      </c>
      <c r="C109" s="191">
        <v>3</v>
      </c>
      <c r="D109" s="192"/>
      <c r="E109" s="193"/>
      <c r="F109" s="191"/>
      <c r="G109" s="192"/>
      <c r="H109" s="192"/>
      <c r="I109" s="192"/>
      <c r="J109" s="193"/>
      <c r="K109" s="192"/>
      <c r="L109" s="192"/>
      <c r="M109" s="192"/>
      <c r="N109" s="192"/>
      <c r="O109" s="192"/>
      <c r="P109" s="192"/>
      <c r="Q109" s="192"/>
      <c r="R109" s="192">
        <v>1</v>
      </c>
      <c r="S109" s="192"/>
      <c r="T109" s="192"/>
      <c r="U109" s="192"/>
      <c r="V109" s="192"/>
      <c r="W109" s="192"/>
      <c r="X109" s="194">
        <f t="shared" si="8"/>
        <v>4</v>
      </c>
    </row>
    <row r="110" spans="2:24" ht="12.75">
      <c r="B110" s="167" t="s">
        <v>67</v>
      </c>
      <c r="C110" s="191"/>
      <c r="D110" s="192"/>
      <c r="E110" s="193"/>
      <c r="F110" s="191"/>
      <c r="G110" s="192">
        <v>1</v>
      </c>
      <c r="H110" s="192">
        <v>1</v>
      </c>
      <c r="I110" s="192"/>
      <c r="J110" s="193"/>
      <c r="K110" s="192"/>
      <c r="L110" s="192">
        <v>2</v>
      </c>
      <c r="M110" s="192">
        <v>1</v>
      </c>
      <c r="N110" s="192"/>
      <c r="O110" s="192"/>
      <c r="P110" s="192">
        <v>1</v>
      </c>
      <c r="Q110" s="192">
        <v>1</v>
      </c>
      <c r="R110" s="192"/>
      <c r="S110" s="192"/>
      <c r="T110" s="192"/>
      <c r="U110" s="192"/>
      <c r="V110" s="192">
        <v>1</v>
      </c>
      <c r="W110" s="192"/>
      <c r="X110" s="194">
        <f t="shared" si="8"/>
        <v>8</v>
      </c>
    </row>
    <row r="111" spans="2:24" ht="12.75">
      <c r="B111" s="167" t="s">
        <v>152</v>
      </c>
      <c r="C111" s="191">
        <v>2</v>
      </c>
      <c r="D111" s="192">
        <v>4</v>
      </c>
      <c r="E111" s="193">
        <v>2</v>
      </c>
      <c r="F111" s="191">
        <v>4</v>
      </c>
      <c r="G111" s="192">
        <v>4</v>
      </c>
      <c r="H111" s="192">
        <v>2</v>
      </c>
      <c r="I111" s="192"/>
      <c r="J111" s="193"/>
      <c r="K111" s="192">
        <v>1</v>
      </c>
      <c r="L111" s="192">
        <v>6</v>
      </c>
      <c r="M111" s="192">
        <v>1</v>
      </c>
      <c r="N111" s="192">
        <v>3</v>
      </c>
      <c r="O111" s="192"/>
      <c r="P111" s="192"/>
      <c r="Q111" s="192"/>
      <c r="R111" s="192"/>
      <c r="S111" s="192"/>
      <c r="T111" s="192"/>
      <c r="U111" s="192">
        <v>1</v>
      </c>
      <c r="V111" s="192">
        <v>1</v>
      </c>
      <c r="W111" s="192">
        <v>1</v>
      </c>
      <c r="X111" s="194">
        <f t="shared" si="8"/>
        <v>32</v>
      </c>
    </row>
    <row r="112" spans="2:24" ht="12.75">
      <c r="B112" s="167" t="s">
        <v>166</v>
      </c>
      <c r="C112" s="191"/>
      <c r="D112" s="192"/>
      <c r="E112" s="193"/>
      <c r="F112" s="191"/>
      <c r="G112" s="192"/>
      <c r="H112" s="192"/>
      <c r="I112" s="192"/>
      <c r="J112" s="193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4">
        <f t="shared" si="8"/>
        <v>0</v>
      </c>
    </row>
    <row r="113" spans="2:24" ht="12.75">
      <c r="B113" s="167" t="s">
        <v>42</v>
      </c>
      <c r="C113" s="191"/>
      <c r="D113" s="192"/>
      <c r="E113" s="193"/>
      <c r="F113" s="191"/>
      <c r="G113" s="192"/>
      <c r="H113" s="192"/>
      <c r="I113" s="192"/>
      <c r="J113" s="193"/>
      <c r="K113" s="192"/>
      <c r="L113" s="192"/>
      <c r="M113" s="192"/>
      <c r="N113" s="192"/>
      <c r="O113" s="192"/>
      <c r="P113" s="192"/>
      <c r="Q113" s="192"/>
      <c r="R113" s="192"/>
      <c r="S113" s="205"/>
      <c r="T113" s="205"/>
      <c r="U113" s="205"/>
      <c r="V113" s="205"/>
      <c r="W113" s="205"/>
      <c r="X113" s="194">
        <f t="shared" si="8"/>
        <v>0</v>
      </c>
    </row>
    <row r="114" spans="2:24" ht="12.75">
      <c r="B114" s="167" t="s">
        <v>115</v>
      </c>
      <c r="C114" s="191"/>
      <c r="D114" s="192"/>
      <c r="E114" s="193"/>
      <c r="F114" s="191"/>
      <c r="G114" s="192"/>
      <c r="H114" s="192"/>
      <c r="I114" s="192"/>
      <c r="J114" s="193"/>
      <c r="K114" s="192"/>
      <c r="L114" s="192">
        <v>1</v>
      </c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4">
        <f t="shared" si="8"/>
        <v>1</v>
      </c>
    </row>
    <row r="115" spans="2:24" ht="12.75">
      <c r="B115" s="167" t="s">
        <v>63</v>
      </c>
      <c r="C115" s="191"/>
      <c r="D115" s="192"/>
      <c r="E115" s="193"/>
      <c r="F115" s="191">
        <v>1</v>
      </c>
      <c r="G115" s="192"/>
      <c r="H115" s="192"/>
      <c r="I115" s="192"/>
      <c r="J115" s="193"/>
      <c r="K115" s="192"/>
      <c r="L115" s="192"/>
      <c r="M115" s="192">
        <v>1</v>
      </c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4">
        <f t="shared" si="8"/>
        <v>2</v>
      </c>
    </row>
    <row r="116" spans="2:24" ht="12.75">
      <c r="B116" s="167" t="s">
        <v>87</v>
      </c>
      <c r="C116" s="191"/>
      <c r="D116" s="192"/>
      <c r="E116" s="193"/>
      <c r="F116" s="191"/>
      <c r="G116" s="192"/>
      <c r="H116" s="192"/>
      <c r="I116" s="192"/>
      <c r="J116" s="193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4">
        <f t="shared" si="8"/>
        <v>0</v>
      </c>
    </row>
    <row r="117" spans="2:24" ht="12.75">
      <c r="B117" s="167" t="s">
        <v>183</v>
      </c>
      <c r="C117" s="191"/>
      <c r="D117" s="192"/>
      <c r="E117" s="193"/>
      <c r="F117" s="191"/>
      <c r="G117" s="192"/>
      <c r="H117" s="192"/>
      <c r="I117" s="192"/>
      <c r="J117" s="193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>
        <v>6</v>
      </c>
      <c r="X117" s="194">
        <f t="shared" si="8"/>
        <v>6</v>
      </c>
    </row>
    <row r="118" spans="2:24" ht="12.75">
      <c r="B118" s="167" t="s">
        <v>61</v>
      </c>
      <c r="C118" s="191"/>
      <c r="D118" s="192"/>
      <c r="E118" s="193"/>
      <c r="F118" s="191"/>
      <c r="G118" s="192"/>
      <c r="H118" s="192"/>
      <c r="I118" s="192"/>
      <c r="J118" s="193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4">
        <f t="shared" si="8"/>
        <v>0</v>
      </c>
    </row>
    <row r="119" spans="2:24" ht="12.75">
      <c r="B119" s="167" t="s">
        <v>187</v>
      </c>
      <c r="C119" s="191"/>
      <c r="D119" s="192"/>
      <c r="E119" s="193"/>
      <c r="F119" s="191"/>
      <c r="G119" s="192"/>
      <c r="H119" s="192"/>
      <c r="I119" s="192"/>
      <c r="J119" s="193">
        <v>1</v>
      </c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4">
        <f t="shared" si="8"/>
        <v>1</v>
      </c>
    </row>
    <row r="120" spans="2:24" ht="12.75">
      <c r="B120" s="167" t="s">
        <v>59</v>
      </c>
      <c r="C120" s="191"/>
      <c r="D120" s="192"/>
      <c r="E120" s="193"/>
      <c r="F120" s="191"/>
      <c r="G120" s="192"/>
      <c r="H120" s="192"/>
      <c r="I120" s="192"/>
      <c r="J120" s="193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4">
        <f t="shared" si="8"/>
        <v>0</v>
      </c>
    </row>
    <row r="121" spans="2:24" ht="12.75">
      <c r="B121" s="167" t="s">
        <v>184</v>
      </c>
      <c r="C121" s="191"/>
      <c r="D121" s="192"/>
      <c r="E121" s="193"/>
      <c r="F121" s="191"/>
      <c r="G121" s="192"/>
      <c r="H121" s="192"/>
      <c r="I121" s="192"/>
      <c r="J121" s="193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>
        <v>1</v>
      </c>
      <c r="X121" s="194">
        <f t="shared" si="8"/>
        <v>1</v>
      </c>
    </row>
    <row r="122" spans="2:24" ht="12.75">
      <c r="B122" s="167" t="s">
        <v>54</v>
      </c>
      <c r="C122" s="191">
        <v>22</v>
      </c>
      <c r="D122" s="192">
        <v>2</v>
      </c>
      <c r="E122" s="193">
        <v>9</v>
      </c>
      <c r="F122" s="191">
        <v>9</v>
      </c>
      <c r="G122" s="192">
        <v>31</v>
      </c>
      <c r="H122" s="192">
        <v>10</v>
      </c>
      <c r="I122" s="192">
        <v>11</v>
      </c>
      <c r="J122" s="193"/>
      <c r="K122" s="192">
        <v>3</v>
      </c>
      <c r="L122" s="192">
        <v>4</v>
      </c>
      <c r="M122" s="192">
        <v>8</v>
      </c>
      <c r="N122" s="192"/>
      <c r="O122" s="192">
        <v>3</v>
      </c>
      <c r="P122" s="192">
        <v>1</v>
      </c>
      <c r="Q122" s="192"/>
      <c r="R122" s="192"/>
      <c r="S122" s="192">
        <v>2</v>
      </c>
      <c r="T122" s="192"/>
      <c r="U122" s="192"/>
      <c r="V122" s="192">
        <v>1</v>
      </c>
      <c r="W122" s="192"/>
      <c r="X122" s="194">
        <f t="shared" si="8"/>
        <v>116</v>
      </c>
    </row>
    <row r="123" spans="2:24" ht="12.75">
      <c r="B123" s="167" t="s">
        <v>171</v>
      </c>
      <c r="C123" s="191"/>
      <c r="D123" s="192"/>
      <c r="E123" s="193"/>
      <c r="F123" s="191"/>
      <c r="G123" s="192"/>
      <c r="H123" s="192"/>
      <c r="I123" s="192"/>
      <c r="J123" s="193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4">
        <f t="shared" si="8"/>
        <v>0</v>
      </c>
    </row>
    <row r="124" spans="2:24" ht="12.75">
      <c r="B124" s="167" t="s">
        <v>141</v>
      </c>
      <c r="C124" s="191"/>
      <c r="D124" s="192"/>
      <c r="E124" s="193"/>
      <c r="F124" s="191"/>
      <c r="G124" s="192"/>
      <c r="H124" s="192"/>
      <c r="I124" s="192"/>
      <c r="J124" s="193"/>
      <c r="K124" s="192"/>
      <c r="L124" s="192"/>
      <c r="M124" s="192">
        <v>2</v>
      </c>
      <c r="N124" s="192"/>
      <c r="O124" s="192"/>
      <c r="P124" s="192"/>
      <c r="Q124" s="192"/>
      <c r="R124" s="192"/>
      <c r="S124" s="192">
        <v>1</v>
      </c>
      <c r="T124" s="192"/>
      <c r="U124" s="192"/>
      <c r="V124" s="192"/>
      <c r="W124" s="192"/>
      <c r="X124" s="194">
        <f t="shared" si="8"/>
        <v>3</v>
      </c>
    </row>
    <row r="125" spans="2:24" ht="12.75">
      <c r="B125" s="167" t="s">
        <v>48</v>
      </c>
      <c r="C125" s="191"/>
      <c r="D125" s="192"/>
      <c r="E125" s="193"/>
      <c r="F125" s="191"/>
      <c r="G125" s="192"/>
      <c r="H125" s="192"/>
      <c r="I125" s="192"/>
      <c r="J125" s="193"/>
      <c r="K125" s="192"/>
      <c r="L125" s="192"/>
      <c r="M125" s="192">
        <v>1</v>
      </c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4">
        <f t="shared" si="8"/>
        <v>1</v>
      </c>
    </row>
    <row r="126" spans="2:24" ht="12.75">
      <c r="B126" s="167" t="s">
        <v>39</v>
      </c>
      <c r="C126" s="191">
        <v>18</v>
      </c>
      <c r="D126" s="192">
        <v>1</v>
      </c>
      <c r="E126" s="193">
        <v>12</v>
      </c>
      <c r="F126" s="191">
        <v>6</v>
      </c>
      <c r="G126" s="192">
        <v>13</v>
      </c>
      <c r="H126" s="192">
        <v>15</v>
      </c>
      <c r="I126" s="192">
        <v>27</v>
      </c>
      <c r="J126" s="193">
        <v>10</v>
      </c>
      <c r="K126" s="192">
        <v>1</v>
      </c>
      <c r="L126" s="192">
        <v>39</v>
      </c>
      <c r="M126" s="192">
        <v>5</v>
      </c>
      <c r="N126" s="192"/>
      <c r="O126" s="192">
        <v>2</v>
      </c>
      <c r="P126" s="192">
        <v>5</v>
      </c>
      <c r="Q126" s="192">
        <v>2</v>
      </c>
      <c r="R126" s="192">
        <v>3</v>
      </c>
      <c r="S126" s="192">
        <v>3</v>
      </c>
      <c r="T126" s="192"/>
      <c r="U126" s="192"/>
      <c r="V126" s="192">
        <v>16</v>
      </c>
      <c r="W126" s="192">
        <v>9</v>
      </c>
      <c r="X126" s="194">
        <f t="shared" si="8"/>
        <v>187</v>
      </c>
    </row>
    <row r="127" spans="2:24" ht="12.75">
      <c r="B127" s="182"/>
      <c r="C127" s="195"/>
      <c r="D127" s="196"/>
      <c r="E127" s="197"/>
      <c r="F127" s="195"/>
      <c r="G127" s="196"/>
      <c r="H127" s="196"/>
      <c r="I127" s="196"/>
      <c r="J127" s="197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4"/>
    </row>
    <row r="128" spans="2:25" ht="12.75">
      <c r="B128" s="183" t="s">
        <v>133</v>
      </c>
      <c r="C128" s="199">
        <f aca="true" t="shared" si="9" ref="C128:X128">SUM(C106:C126)</f>
        <v>45</v>
      </c>
      <c r="D128" s="200">
        <f t="shared" si="9"/>
        <v>7</v>
      </c>
      <c r="E128" s="200">
        <f t="shared" si="9"/>
        <v>23</v>
      </c>
      <c r="F128" s="199">
        <f t="shared" si="9"/>
        <v>20</v>
      </c>
      <c r="G128" s="200">
        <f t="shared" si="9"/>
        <v>49</v>
      </c>
      <c r="H128" s="200">
        <f t="shared" si="9"/>
        <v>30</v>
      </c>
      <c r="I128" s="200">
        <f t="shared" si="9"/>
        <v>39</v>
      </c>
      <c r="J128" s="201">
        <f t="shared" si="9"/>
        <v>11</v>
      </c>
      <c r="K128" s="200">
        <f t="shared" si="9"/>
        <v>5</v>
      </c>
      <c r="L128" s="200">
        <f t="shared" si="9"/>
        <v>53</v>
      </c>
      <c r="M128" s="200">
        <f t="shared" si="9"/>
        <v>19</v>
      </c>
      <c r="N128" s="200">
        <f t="shared" si="9"/>
        <v>3</v>
      </c>
      <c r="O128" s="200">
        <f t="shared" si="9"/>
        <v>7</v>
      </c>
      <c r="P128" s="200">
        <f t="shared" si="9"/>
        <v>8</v>
      </c>
      <c r="Q128" s="200">
        <f t="shared" si="9"/>
        <v>3</v>
      </c>
      <c r="R128" s="200">
        <f t="shared" si="9"/>
        <v>4</v>
      </c>
      <c r="S128" s="200">
        <f t="shared" si="9"/>
        <v>6</v>
      </c>
      <c r="T128" s="200">
        <f t="shared" si="9"/>
        <v>0</v>
      </c>
      <c r="U128" s="200">
        <f t="shared" si="9"/>
        <v>1</v>
      </c>
      <c r="V128" s="200">
        <f t="shared" si="9"/>
        <v>19</v>
      </c>
      <c r="W128" s="200">
        <f t="shared" si="9"/>
        <v>17</v>
      </c>
      <c r="X128" s="202">
        <f t="shared" si="9"/>
        <v>369</v>
      </c>
      <c r="Y128" s="166"/>
    </row>
    <row r="129" spans="2:24" ht="13.5" thickBot="1">
      <c r="B129" s="185"/>
      <c r="C129" s="207"/>
      <c r="D129" s="208"/>
      <c r="E129" s="209"/>
      <c r="F129" s="207"/>
      <c r="G129" s="208"/>
      <c r="H129" s="208"/>
      <c r="I129" s="208"/>
      <c r="J129" s="209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10"/>
    </row>
    <row r="130" spans="2:25" ht="13.5" thickBot="1">
      <c r="B130" s="186" t="s">
        <v>126</v>
      </c>
      <c r="C130" s="211">
        <f aca="true" t="shared" si="10" ref="C130:W130">C50+C74+C91+C104+C128</f>
        <v>1384</v>
      </c>
      <c r="D130" s="211">
        <f t="shared" si="10"/>
        <v>1446</v>
      </c>
      <c r="E130" s="211">
        <f t="shared" si="10"/>
        <v>1819</v>
      </c>
      <c r="F130" s="211">
        <f t="shared" si="10"/>
        <v>1428</v>
      </c>
      <c r="G130" s="211">
        <f t="shared" si="10"/>
        <v>2283</v>
      </c>
      <c r="H130" s="211">
        <f t="shared" si="10"/>
        <v>2635</v>
      </c>
      <c r="I130" s="211">
        <f t="shared" si="10"/>
        <v>2410</v>
      </c>
      <c r="J130" s="211">
        <f t="shared" si="10"/>
        <v>2407</v>
      </c>
      <c r="K130" s="211">
        <f t="shared" si="10"/>
        <v>1525</v>
      </c>
      <c r="L130" s="211">
        <f t="shared" si="10"/>
        <v>2422</v>
      </c>
      <c r="M130" s="211">
        <f t="shared" si="10"/>
        <v>1968</v>
      </c>
      <c r="N130" s="211">
        <f t="shared" si="10"/>
        <v>1714</v>
      </c>
      <c r="O130" s="211">
        <f t="shared" si="10"/>
        <v>1216</v>
      </c>
      <c r="P130" s="211">
        <f t="shared" si="10"/>
        <v>2032</v>
      </c>
      <c r="Q130" s="211">
        <f t="shared" si="10"/>
        <v>1234</v>
      </c>
      <c r="R130" s="211">
        <f t="shared" si="10"/>
        <v>2376</v>
      </c>
      <c r="S130" s="211">
        <f t="shared" si="10"/>
        <v>1921</v>
      </c>
      <c r="T130" s="211">
        <f t="shared" si="10"/>
        <v>903</v>
      </c>
      <c r="U130" s="211">
        <f t="shared" si="10"/>
        <v>1335</v>
      </c>
      <c r="V130" s="211">
        <f t="shared" si="10"/>
        <v>1898</v>
      </c>
      <c r="W130" s="211">
        <f t="shared" si="10"/>
        <v>1123</v>
      </c>
      <c r="X130" s="214">
        <f>SUM(C130:W130)</f>
        <v>37479</v>
      </c>
      <c r="Y130" s="166"/>
    </row>
    <row r="131" spans="2:24" ht="12.75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243"/>
      <c r="U131" s="164"/>
      <c r="V131" s="164"/>
      <c r="W131" s="164"/>
      <c r="X131" s="164"/>
    </row>
    <row r="132" spans="2:24" ht="12.75">
      <c r="B132" s="164"/>
      <c r="C132" s="165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</row>
  </sheetData>
  <mergeCells count="5">
    <mergeCell ref="B1:O1"/>
    <mergeCell ref="B4:X4"/>
    <mergeCell ref="F8:J8"/>
    <mergeCell ref="C8:E8"/>
    <mergeCell ref="K8:W8"/>
  </mergeCells>
  <printOptions/>
  <pageMargins left="0.75" right="0.75" top="1" bottom="1" header="0" footer="0"/>
  <pageSetup fitToHeight="1" fitToWidth="1" horizontalDpi="600" verticalDpi="600" orientation="portrait" paperSize="9" scale="4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45" sqref="N45"/>
    </sheetView>
  </sheetViews>
  <sheetFormatPr defaultColWidth="11.421875" defaultRowHeight="12.75"/>
  <sheetData/>
  <printOptions/>
  <pageMargins left="0.75" right="0.75" top="1" bottom="1" header="0" footer="0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6"/>
  <sheetViews>
    <sheetView workbookViewId="0" topLeftCell="A9">
      <selection activeCell="M120" sqref="M120"/>
    </sheetView>
  </sheetViews>
  <sheetFormatPr defaultColWidth="11.421875" defaultRowHeight="12.75"/>
  <cols>
    <col min="2" max="2" width="22.28125" style="0" customWidth="1"/>
    <col min="3" max="17" width="5.57421875" style="0" customWidth="1"/>
    <col min="18" max="18" width="4.421875" style="0" customWidth="1"/>
    <col min="19" max="19" width="6.8515625" style="0" customWidth="1"/>
    <col min="20" max="20" width="11.28125" style="0" customWidth="1"/>
  </cols>
  <sheetData>
    <row r="1" spans="2:18" s="2" customFormat="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</row>
    <row r="2" spans="2:13" s="2" customFormat="1" ht="18">
      <c r="B2" s="3">
        <v>37621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12.75">
      <c r="B3" s="5" t="s">
        <v>12</v>
      </c>
    </row>
    <row r="4" spans="2:19" s="2" customFormat="1" ht="12.75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2:3" s="2" customFormat="1" ht="12.75">
      <c r="B5" s="7" t="s">
        <v>0</v>
      </c>
      <c r="C5" s="8"/>
    </row>
    <row r="6" s="2" customFormat="1" ht="13.5" thickBot="1"/>
    <row r="7" spans="2:19" s="2" customFormat="1" ht="13.5" thickBot="1">
      <c r="B7" s="11"/>
      <c r="C7" s="246" t="s">
        <v>1</v>
      </c>
      <c r="D7" s="247"/>
      <c r="E7" s="246" t="s">
        <v>2</v>
      </c>
      <c r="F7" s="248"/>
      <c r="G7" s="248"/>
      <c r="H7" s="248"/>
      <c r="I7" s="52"/>
      <c r="J7" s="249" t="s">
        <v>7</v>
      </c>
      <c r="K7" s="250"/>
      <c r="L7" s="250"/>
      <c r="M7" s="250"/>
      <c r="N7" s="250"/>
      <c r="O7" s="250"/>
      <c r="P7" s="250"/>
      <c r="Q7" s="250"/>
      <c r="R7" s="251"/>
      <c r="S7" s="12"/>
    </row>
    <row r="8" spans="2:19" s="2" customFormat="1" ht="13.5" thickBot="1">
      <c r="B8" s="118"/>
      <c r="C8" s="107" t="s">
        <v>3</v>
      </c>
      <c r="D8" s="108" t="s">
        <v>4</v>
      </c>
      <c r="E8" s="107" t="s">
        <v>3</v>
      </c>
      <c r="F8" s="54" t="s">
        <v>4</v>
      </c>
      <c r="G8" s="54" t="s">
        <v>5</v>
      </c>
      <c r="H8" s="54" t="s">
        <v>6</v>
      </c>
      <c r="I8" s="108" t="s">
        <v>8</v>
      </c>
      <c r="J8" s="115" t="s">
        <v>3</v>
      </c>
      <c r="K8" s="55" t="s">
        <v>4</v>
      </c>
      <c r="L8" s="55" t="s">
        <v>5</v>
      </c>
      <c r="M8" s="55" t="s">
        <v>6</v>
      </c>
      <c r="N8" s="55" t="s">
        <v>8</v>
      </c>
      <c r="O8" s="55" t="s">
        <v>9</v>
      </c>
      <c r="P8" s="55" t="s">
        <v>10</v>
      </c>
      <c r="Q8" s="55" t="s">
        <v>28</v>
      </c>
      <c r="R8" s="116" t="s">
        <v>58</v>
      </c>
      <c r="S8" s="140" t="s">
        <v>11</v>
      </c>
    </row>
    <row r="9" spans="2:19" s="2" customFormat="1" ht="12.75">
      <c r="B9" s="61" t="s">
        <v>14</v>
      </c>
      <c r="C9" s="61"/>
      <c r="D9" s="135">
        <v>1</v>
      </c>
      <c r="E9" s="61">
        <v>1</v>
      </c>
      <c r="F9" s="122"/>
      <c r="G9" s="122">
        <v>5</v>
      </c>
      <c r="H9" s="122">
        <v>1</v>
      </c>
      <c r="I9" s="135">
        <v>17</v>
      </c>
      <c r="J9" s="61">
        <v>2</v>
      </c>
      <c r="K9" s="122">
        <v>3</v>
      </c>
      <c r="L9" s="122">
        <v>14</v>
      </c>
      <c r="M9" s="122"/>
      <c r="N9" s="122">
        <v>2</v>
      </c>
      <c r="O9" s="122"/>
      <c r="P9" s="122">
        <v>11</v>
      </c>
      <c r="Q9" s="122">
        <v>2</v>
      </c>
      <c r="R9" s="135">
        <v>13</v>
      </c>
      <c r="S9" s="123">
        <f aca="true" t="shared" si="0" ref="S9:S36">SUM(C9:Q9)</f>
        <v>59</v>
      </c>
    </row>
    <row r="10" spans="2:19" s="2" customFormat="1" ht="12.75">
      <c r="B10" s="100" t="s">
        <v>49</v>
      </c>
      <c r="C10" s="100"/>
      <c r="D10" s="136"/>
      <c r="E10" s="100"/>
      <c r="F10" s="57"/>
      <c r="G10" s="57"/>
      <c r="H10" s="57"/>
      <c r="I10" s="136"/>
      <c r="J10" s="100"/>
      <c r="K10" s="57"/>
      <c r="L10" s="57"/>
      <c r="M10" s="57"/>
      <c r="N10" s="57">
        <v>1</v>
      </c>
      <c r="O10" s="57"/>
      <c r="P10" s="57">
        <v>1</v>
      </c>
      <c r="Q10" s="57"/>
      <c r="R10" s="136"/>
      <c r="S10" s="124">
        <f t="shared" si="0"/>
        <v>2</v>
      </c>
    </row>
    <row r="11" spans="2:19" s="2" customFormat="1" ht="12.75">
      <c r="B11" s="100" t="s">
        <v>86</v>
      </c>
      <c r="C11" s="100"/>
      <c r="D11" s="136">
        <v>1</v>
      </c>
      <c r="E11" s="100"/>
      <c r="F11" s="57"/>
      <c r="G11" s="57"/>
      <c r="H11" s="57"/>
      <c r="I11" s="136"/>
      <c r="J11" s="100"/>
      <c r="K11" s="57"/>
      <c r="L11" s="57"/>
      <c r="M11" s="57"/>
      <c r="N11" s="57"/>
      <c r="O11" s="57"/>
      <c r="P11" s="57">
        <v>3</v>
      </c>
      <c r="Q11" s="57"/>
      <c r="R11" s="136"/>
      <c r="S11" s="124">
        <f t="shared" si="0"/>
        <v>4</v>
      </c>
    </row>
    <row r="12" spans="2:19" s="2" customFormat="1" ht="12.75">
      <c r="B12" s="100" t="s">
        <v>38</v>
      </c>
      <c r="C12" s="100"/>
      <c r="D12" s="136"/>
      <c r="E12" s="100"/>
      <c r="F12" s="57"/>
      <c r="G12" s="57">
        <v>1</v>
      </c>
      <c r="H12" s="57">
        <v>1</v>
      </c>
      <c r="I12" s="136"/>
      <c r="J12" s="100"/>
      <c r="K12" s="57">
        <v>1</v>
      </c>
      <c r="L12" s="57">
        <v>5</v>
      </c>
      <c r="M12" s="57"/>
      <c r="N12" s="57">
        <v>1</v>
      </c>
      <c r="O12" s="57">
        <v>1</v>
      </c>
      <c r="P12" s="57">
        <v>12</v>
      </c>
      <c r="Q12" s="57"/>
      <c r="R12" s="136">
        <v>1</v>
      </c>
      <c r="S12" s="124">
        <f t="shared" si="0"/>
        <v>22</v>
      </c>
    </row>
    <row r="13" spans="2:19" s="2" customFormat="1" ht="12.75">
      <c r="B13" s="100" t="s">
        <v>46</v>
      </c>
      <c r="C13" s="100"/>
      <c r="D13" s="136"/>
      <c r="E13" s="100"/>
      <c r="F13" s="57"/>
      <c r="G13" s="57"/>
      <c r="H13" s="57"/>
      <c r="I13" s="136"/>
      <c r="J13" s="100">
        <v>2</v>
      </c>
      <c r="K13" s="57"/>
      <c r="L13" s="57"/>
      <c r="M13" s="57"/>
      <c r="N13" s="57"/>
      <c r="O13" s="57"/>
      <c r="P13" s="57">
        <v>2</v>
      </c>
      <c r="Q13" s="57"/>
      <c r="R13" s="136"/>
      <c r="S13" s="124">
        <f t="shared" si="0"/>
        <v>4</v>
      </c>
    </row>
    <row r="14" spans="2:19" s="2" customFormat="1" ht="12.75">
      <c r="B14" s="100" t="s">
        <v>73</v>
      </c>
      <c r="C14" s="100"/>
      <c r="D14" s="136"/>
      <c r="E14" s="100"/>
      <c r="F14" s="57">
        <v>4</v>
      </c>
      <c r="G14" s="57"/>
      <c r="H14" s="57"/>
      <c r="I14" s="136"/>
      <c r="J14" s="100">
        <v>4</v>
      </c>
      <c r="K14" s="57"/>
      <c r="L14" s="57">
        <v>6</v>
      </c>
      <c r="M14" s="57">
        <v>5</v>
      </c>
      <c r="N14" s="57"/>
      <c r="O14" s="57"/>
      <c r="P14" s="57">
        <v>5</v>
      </c>
      <c r="Q14" s="57"/>
      <c r="R14" s="136"/>
      <c r="S14" s="124">
        <f t="shared" si="0"/>
        <v>24</v>
      </c>
    </row>
    <row r="15" spans="2:19" s="2" customFormat="1" ht="12.75">
      <c r="B15" s="100" t="s">
        <v>36</v>
      </c>
      <c r="C15" s="100">
        <v>1</v>
      </c>
      <c r="D15" s="136"/>
      <c r="E15" s="100"/>
      <c r="F15" s="57">
        <v>1</v>
      </c>
      <c r="G15" s="57"/>
      <c r="H15" s="57"/>
      <c r="I15" s="136"/>
      <c r="J15" s="100"/>
      <c r="K15" s="57"/>
      <c r="L15" s="57"/>
      <c r="M15" s="57"/>
      <c r="N15" s="57"/>
      <c r="O15" s="57"/>
      <c r="P15" s="57"/>
      <c r="Q15" s="57"/>
      <c r="R15" s="136"/>
      <c r="S15" s="124">
        <f t="shared" si="0"/>
        <v>2</v>
      </c>
    </row>
    <row r="16" spans="2:19" s="2" customFormat="1" ht="12.75">
      <c r="B16" s="100" t="s">
        <v>50</v>
      </c>
      <c r="C16" s="100"/>
      <c r="D16" s="136"/>
      <c r="E16" s="100"/>
      <c r="F16" s="57"/>
      <c r="G16" s="57"/>
      <c r="H16" s="57"/>
      <c r="I16" s="136"/>
      <c r="J16" s="100"/>
      <c r="K16" s="57"/>
      <c r="L16" s="57"/>
      <c r="M16" s="57"/>
      <c r="N16" s="57"/>
      <c r="O16" s="57"/>
      <c r="P16" s="57">
        <v>1</v>
      </c>
      <c r="Q16" s="57"/>
      <c r="R16" s="136"/>
      <c r="S16" s="124">
        <f t="shared" si="0"/>
        <v>1</v>
      </c>
    </row>
    <row r="17" spans="2:19" s="2" customFormat="1" ht="12.75">
      <c r="B17" s="100" t="s">
        <v>112</v>
      </c>
      <c r="C17" s="100">
        <v>2095</v>
      </c>
      <c r="D17" s="136">
        <v>920</v>
      </c>
      <c r="E17" s="100">
        <v>1078</v>
      </c>
      <c r="F17" s="57">
        <v>1675</v>
      </c>
      <c r="G17" s="57">
        <v>1886</v>
      </c>
      <c r="H17" s="57">
        <v>1087</v>
      </c>
      <c r="I17" s="136">
        <v>1636</v>
      </c>
      <c r="J17" s="100">
        <v>1432</v>
      </c>
      <c r="K17" s="57">
        <v>1438</v>
      </c>
      <c r="L17" s="57">
        <v>1826</v>
      </c>
      <c r="M17" s="57">
        <v>1937</v>
      </c>
      <c r="N17" s="57">
        <v>1249</v>
      </c>
      <c r="O17" s="57">
        <v>1740</v>
      </c>
      <c r="P17" s="57">
        <v>1823</v>
      </c>
      <c r="Q17" s="57">
        <v>2041</v>
      </c>
      <c r="R17" s="136">
        <v>741</v>
      </c>
      <c r="S17" s="124">
        <f t="shared" si="0"/>
        <v>23863</v>
      </c>
    </row>
    <row r="18" spans="2:19" s="2" customFormat="1" ht="12.75">
      <c r="B18" s="100" t="s">
        <v>76</v>
      </c>
      <c r="C18" s="100"/>
      <c r="D18" s="136"/>
      <c r="E18" s="100"/>
      <c r="F18" s="57"/>
      <c r="G18" s="57"/>
      <c r="H18" s="57"/>
      <c r="I18" s="136"/>
      <c r="J18" s="100"/>
      <c r="K18" s="57"/>
      <c r="L18" s="57"/>
      <c r="M18" s="57"/>
      <c r="N18" s="57"/>
      <c r="O18" s="57">
        <v>1</v>
      </c>
      <c r="P18" s="57"/>
      <c r="Q18" s="57">
        <v>1</v>
      </c>
      <c r="R18" s="136"/>
      <c r="S18" s="124">
        <f t="shared" si="0"/>
        <v>2</v>
      </c>
    </row>
    <row r="19" spans="2:19" s="2" customFormat="1" ht="12.75">
      <c r="B19" s="100" t="s">
        <v>17</v>
      </c>
      <c r="C19" s="100">
        <v>10</v>
      </c>
      <c r="D19" s="136">
        <v>1</v>
      </c>
      <c r="E19" s="100">
        <v>3</v>
      </c>
      <c r="F19" s="57">
        <v>2</v>
      </c>
      <c r="G19" s="57">
        <v>3</v>
      </c>
      <c r="H19" s="57">
        <v>2</v>
      </c>
      <c r="I19" s="136">
        <v>2</v>
      </c>
      <c r="J19" s="100"/>
      <c r="K19" s="57">
        <v>1</v>
      </c>
      <c r="L19" s="57">
        <v>20</v>
      </c>
      <c r="M19" s="57">
        <v>1</v>
      </c>
      <c r="N19" s="57">
        <v>1</v>
      </c>
      <c r="O19" s="57">
        <v>5</v>
      </c>
      <c r="P19" s="57">
        <v>20</v>
      </c>
      <c r="Q19" s="57">
        <v>1</v>
      </c>
      <c r="R19" s="136"/>
      <c r="S19" s="124">
        <f t="shared" si="0"/>
        <v>72</v>
      </c>
    </row>
    <row r="20" spans="2:19" s="2" customFormat="1" ht="12.75">
      <c r="B20" s="100" t="s">
        <v>62</v>
      </c>
      <c r="C20" s="100"/>
      <c r="D20" s="136"/>
      <c r="E20" s="100"/>
      <c r="F20" s="57"/>
      <c r="G20" s="57"/>
      <c r="H20" s="57"/>
      <c r="I20" s="136"/>
      <c r="J20" s="100"/>
      <c r="K20" s="57"/>
      <c r="L20" s="57">
        <v>1</v>
      </c>
      <c r="M20" s="57"/>
      <c r="N20" s="57"/>
      <c r="O20" s="57"/>
      <c r="P20" s="57"/>
      <c r="Q20" s="57"/>
      <c r="R20" s="136"/>
      <c r="S20" s="124">
        <f t="shared" si="0"/>
        <v>1</v>
      </c>
    </row>
    <row r="21" spans="2:19" s="2" customFormat="1" ht="12.75">
      <c r="B21" s="100" t="s">
        <v>33</v>
      </c>
      <c r="C21" s="100"/>
      <c r="D21" s="136"/>
      <c r="E21" s="100">
        <v>1</v>
      </c>
      <c r="F21" s="57"/>
      <c r="G21" s="57"/>
      <c r="H21" s="57"/>
      <c r="I21" s="136"/>
      <c r="J21" s="100"/>
      <c r="K21" s="57"/>
      <c r="L21" s="57">
        <v>2</v>
      </c>
      <c r="M21" s="57"/>
      <c r="N21" s="57"/>
      <c r="O21" s="57"/>
      <c r="P21" s="57">
        <v>1</v>
      </c>
      <c r="Q21" s="57">
        <v>1</v>
      </c>
      <c r="R21" s="136"/>
      <c r="S21" s="124">
        <f t="shared" si="0"/>
        <v>5</v>
      </c>
    </row>
    <row r="22" spans="2:19" s="2" customFormat="1" ht="12.75">
      <c r="B22" s="100" t="s">
        <v>20</v>
      </c>
      <c r="C22" s="100">
        <v>1</v>
      </c>
      <c r="D22" s="136">
        <v>2</v>
      </c>
      <c r="E22" s="100">
        <v>2</v>
      </c>
      <c r="F22" s="57">
        <v>2</v>
      </c>
      <c r="G22" s="57">
        <v>1</v>
      </c>
      <c r="H22" s="57">
        <v>2</v>
      </c>
      <c r="I22" s="136">
        <v>5</v>
      </c>
      <c r="J22" s="100"/>
      <c r="K22" s="57">
        <v>1</v>
      </c>
      <c r="L22" s="57">
        <v>24</v>
      </c>
      <c r="M22" s="57">
        <v>1</v>
      </c>
      <c r="N22" s="57">
        <v>5</v>
      </c>
      <c r="O22" s="57">
        <v>4</v>
      </c>
      <c r="P22" s="57">
        <v>8</v>
      </c>
      <c r="Q22" s="57"/>
      <c r="R22" s="136">
        <v>3</v>
      </c>
      <c r="S22" s="124">
        <f t="shared" si="0"/>
        <v>58</v>
      </c>
    </row>
    <row r="23" spans="2:19" s="2" customFormat="1" ht="12.75">
      <c r="B23" s="100" t="s">
        <v>43</v>
      </c>
      <c r="C23" s="100"/>
      <c r="D23" s="136"/>
      <c r="E23" s="100"/>
      <c r="F23" s="57"/>
      <c r="G23" s="57">
        <v>4</v>
      </c>
      <c r="H23" s="57"/>
      <c r="I23" s="136"/>
      <c r="J23" s="100"/>
      <c r="K23" s="57"/>
      <c r="L23" s="57">
        <v>7</v>
      </c>
      <c r="M23" s="57"/>
      <c r="N23" s="57"/>
      <c r="O23" s="57"/>
      <c r="P23" s="57">
        <v>2</v>
      </c>
      <c r="Q23" s="57"/>
      <c r="R23" s="136"/>
      <c r="S23" s="124">
        <f t="shared" si="0"/>
        <v>13</v>
      </c>
    </row>
    <row r="24" spans="2:19" s="2" customFormat="1" ht="12.75">
      <c r="B24" s="100" t="s">
        <v>51</v>
      </c>
      <c r="C24" s="100"/>
      <c r="D24" s="136"/>
      <c r="E24" s="100"/>
      <c r="F24" s="57"/>
      <c r="G24" s="57"/>
      <c r="H24" s="57"/>
      <c r="I24" s="136"/>
      <c r="J24" s="100"/>
      <c r="K24" s="57"/>
      <c r="L24" s="57">
        <v>3</v>
      </c>
      <c r="M24" s="57"/>
      <c r="N24" s="57"/>
      <c r="O24" s="57"/>
      <c r="P24" s="57"/>
      <c r="Q24" s="57"/>
      <c r="R24" s="136"/>
      <c r="S24" s="124">
        <f t="shared" si="0"/>
        <v>3</v>
      </c>
    </row>
    <row r="25" spans="2:19" s="2" customFormat="1" ht="12.75">
      <c r="B25" s="100" t="s">
        <v>29</v>
      </c>
      <c r="C25" s="100">
        <v>1</v>
      </c>
      <c r="D25" s="136"/>
      <c r="E25" s="100"/>
      <c r="F25" s="57"/>
      <c r="G25" s="57"/>
      <c r="H25" s="57"/>
      <c r="I25" s="136"/>
      <c r="J25" s="100"/>
      <c r="K25" s="57"/>
      <c r="L25" s="57"/>
      <c r="M25" s="57"/>
      <c r="N25" s="57"/>
      <c r="O25" s="57"/>
      <c r="P25" s="57">
        <v>1</v>
      </c>
      <c r="Q25" s="57"/>
      <c r="R25" s="136"/>
      <c r="S25" s="124">
        <f t="shared" si="0"/>
        <v>2</v>
      </c>
    </row>
    <row r="26" spans="2:19" s="2" customFormat="1" ht="12.75">
      <c r="B26" s="100" t="s">
        <v>55</v>
      </c>
      <c r="C26" s="100"/>
      <c r="D26" s="136"/>
      <c r="E26" s="100"/>
      <c r="F26" s="57"/>
      <c r="G26" s="57"/>
      <c r="H26" s="57"/>
      <c r="I26" s="136"/>
      <c r="J26" s="100"/>
      <c r="K26" s="57"/>
      <c r="L26" s="57"/>
      <c r="M26" s="57"/>
      <c r="N26" s="57"/>
      <c r="O26" s="57"/>
      <c r="P26" s="57"/>
      <c r="Q26" s="57"/>
      <c r="R26" s="136">
        <v>1</v>
      </c>
      <c r="S26" s="124">
        <f t="shared" si="0"/>
        <v>0</v>
      </c>
    </row>
    <row r="27" spans="2:19" s="2" customFormat="1" ht="12.75">
      <c r="B27" s="100" t="s">
        <v>45</v>
      </c>
      <c r="C27" s="100">
        <v>1</v>
      </c>
      <c r="D27" s="136"/>
      <c r="E27" s="100"/>
      <c r="F27" s="57"/>
      <c r="G27" s="57"/>
      <c r="H27" s="57"/>
      <c r="I27" s="136">
        <v>2</v>
      </c>
      <c r="J27" s="100"/>
      <c r="K27" s="57">
        <v>1</v>
      </c>
      <c r="L27" s="57">
        <v>3</v>
      </c>
      <c r="M27" s="57"/>
      <c r="N27" s="57">
        <v>2</v>
      </c>
      <c r="O27" s="57"/>
      <c r="P27" s="57">
        <v>4</v>
      </c>
      <c r="Q27" s="57"/>
      <c r="R27" s="136">
        <v>1</v>
      </c>
      <c r="S27" s="124">
        <f t="shared" si="0"/>
        <v>13</v>
      </c>
    </row>
    <row r="28" spans="2:19" s="2" customFormat="1" ht="12.75">
      <c r="B28" s="100" t="s">
        <v>80</v>
      </c>
      <c r="C28" s="100">
        <v>1</v>
      </c>
      <c r="D28" s="136">
        <v>1</v>
      </c>
      <c r="E28" s="100"/>
      <c r="F28" s="57"/>
      <c r="G28" s="57">
        <v>1</v>
      </c>
      <c r="H28" s="57">
        <v>6</v>
      </c>
      <c r="I28" s="136">
        <v>3</v>
      </c>
      <c r="J28" s="100">
        <v>1</v>
      </c>
      <c r="K28" s="57"/>
      <c r="L28" s="57">
        <v>4</v>
      </c>
      <c r="M28" s="57"/>
      <c r="N28" s="57"/>
      <c r="O28" s="57">
        <v>1</v>
      </c>
      <c r="P28" s="57">
        <v>6</v>
      </c>
      <c r="Q28" s="57"/>
      <c r="R28" s="136">
        <v>7</v>
      </c>
      <c r="S28" s="124">
        <f t="shared" si="0"/>
        <v>24</v>
      </c>
    </row>
    <row r="29" spans="2:19" s="2" customFormat="1" ht="12.75">
      <c r="B29" s="100" t="s">
        <v>21</v>
      </c>
      <c r="C29" s="100">
        <v>1</v>
      </c>
      <c r="D29" s="136"/>
      <c r="E29" s="100"/>
      <c r="F29" s="57">
        <v>2</v>
      </c>
      <c r="G29" s="57"/>
      <c r="H29" s="57">
        <v>1</v>
      </c>
      <c r="I29" s="136"/>
      <c r="J29" s="100"/>
      <c r="K29" s="57"/>
      <c r="L29" s="57">
        <v>4</v>
      </c>
      <c r="M29" s="57">
        <v>2</v>
      </c>
      <c r="N29" s="57"/>
      <c r="O29" s="57"/>
      <c r="P29" s="57">
        <v>4</v>
      </c>
      <c r="Q29" s="57"/>
      <c r="R29" s="136">
        <v>1</v>
      </c>
      <c r="S29" s="124">
        <f t="shared" si="0"/>
        <v>14</v>
      </c>
    </row>
    <row r="30" spans="2:19" s="2" customFormat="1" ht="12.75">
      <c r="B30" s="100" t="s">
        <v>60</v>
      </c>
      <c r="C30" s="100">
        <v>2</v>
      </c>
      <c r="D30" s="136"/>
      <c r="E30" s="100">
        <v>1</v>
      </c>
      <c r="F30" s="57">
        <v>1</v>
      </c>
      <c r="G30" s="57">
        <v>1</v>
      </c>
      <c r="H30" s="57"/>
      <c r="I30" s="136">
        <v>1</v>
      </c>
      <c r="J30" s="100"/>
      <c r="K30" s="57"/>
      <c r="L30" s="57">
        <v>6</v>
      </c>
      <c r="M30" s="57">
        <v>1</v>
      </c>
      <c r="N30" s="57">
        <v>1</v>
      </c>
      <c r="O30" s="57">
        <v>2</v>
      </c>
      <c r="P30" s="57">
        <v>5</v>
      </c>
      <c r="Q30" s="57">
        <v>1</v>
      </c>
      <c r="R30" s="136">
        <v>18</v>
      </c>
      <c r="S30" s="124">
        <f t="shared" si="0"/>
        <v>22</v>
      </c>
    </row>
    <row r="31" spans="2:19" s="2" customFormat="1" ht="12.75">
      <c r="B31" s="100" t="s">
        <v>34</v>
      </c>
      <c r="C31" s="100">
        <v>1</v>
      </c>
      <c r="D31" s="136"/>
      <c r="E31" s="100">
        <v>4</v>
      </c>
      <c r="F31" s="57"/>
      <c r="G31" s="57">
        <v>2</v>
      </c>
      <c r="H31" s="57">
        <v>2</v>
      </c>
      <c r="I31" s="136">
        <v>2</v>
      </c>
      <c r="J31" s="100"/>
      <c r="K31" s="57"/>
      <c r="L31" s="57">
        <v>5</v>
      </c>
      <c r="M31" s="57"/>
      <c r="N31" s="57"/>
      <c r="O31" s="57">
        <v>2</v>
      </c>
      <c r="P31" s="57">
        <v>1</v>
      </c>
      <c r="Q31" s="57"/>
      <c r="R31" s="136"/>
      <c r="S31" s="124">
        <f t="shared" si="0"/>
        <v>19</v>
      </c>
    </row>
    <row r="32" spans="2:19" s="2" customFormat="1" ht="12.75">
      <c r="B32" s="100" t="s">
        <v>24</v>
      </c>
      <c r="C32" s="100">
        <v>8</v>
      </c>
      <c r="D32" s="136">
        <v>1</v>
      </c>
      <c r="E32" s="100"/>
      <c r="F32" s="57">
        <v>18</v>
      </c>
      <c r="G32" s="57"/>
      <c r="H32" s="57"/>
      <c r="I32" s="136"/>
      <c r="J32" s="100">
        <v>11</v>
      </c>
      <c r="K32" s="57">
        <v>11</v>
      </c>
      <c r="L32" s="57">
        <v>11</v>
      </c>
      <c r="M32" s="57">
        <v>1</v>
      </c>
      <c r="N32" s="57"/>
      <c r="O32" s="57">
        <v>2</v>
      </c>
      <c r="P32" s="57"/>
      <c r="Q32" s="57"/>
      <c r="R32" s="136"/>
      <c r="S32" s="124">
        <f t="shared" si="0"/>
        <v>63</v>
      </c>
    </row>
    <row r="33" spans="2:19" s="2" customFormat="1" ht="12.75">
      <c r="B33" s="100" t="s">
        <v>25</v>
      </c>
      <c r="C33" s="100">
        <v>1</v>
      </c>
      <c r="D33" s="136"/>
      <c r="E33" s="100"/>
      <c r="F33" s="57">
        <v>1</v>
      </c>
      <c r="G33" s="57"/>
      <c r="H33" s="57"/>
      <c r="I33" s="136"/>
      <c r="J33" s="100"/>
      <c r="K33" s="57"/>
      <c r="L33" s="57">
        <v>2</v>
      </c>
      <c r="M33" s="57"/>
      <c r="N33" s="57">
        <v>1</v>
      </c>
      <c r="O33" s="57"/>
      <c r="P33" s="57">
        <v>3</v>
      </c>
      <c r="Q33" s="57"/>
      <c r="R33" s="136"/>
      <c r="S33" s="124">
        <f t="shared" si="0"/>
        <v>8</v>
      </c>
    </row>
    <row r="34" spans="2:19" s="2" customFormat="1" ht="12.75">
      <c r="B34" s="100" t="s">
        <v>47</v>
      </c>
      <c r="C34" s="100"/>
      <c r="D34" s="136"/>
      <c r="E34" s="100"/>
      <c r="F34" s="57"/>
      <c r="G34" s="57"/>
      <c r="H34" s="57"/>
      <c r="I34" s="136"/>
      <c r="J34" s="100"/>
      <c r="K34" s="57"/>
      <c r="L34" s="57"/>
      <c r="M34" s="57"/>
      <c r="N34" s="57"/>
      <c r="O34" s="57">
        <v>1</v>
      </c>
      <c r="P34" s="57"/>
      <c r="Q34" s="57">
        <v>1</v>
      </c>
      <c r="R34" s="136">
        <v>1</v>
      </c>
      <c r="S34" s="124">
        <f t="shared" si="0"/>
        <v>2</v>
      </c>
    </row>
    <row r="35" spans="2:19" s="2" customFormat="1" ht="12.75">
      <c r="B35" s="100" t="s">
        <v>27</v>
      </c>
      <c r="C35" s="100">
        <v>5</v>
      </c>
      <c r="D35" s="136"/>
      <c r="E35" s="100"/>
      <c r="F35" s="57"/>
      <c r="G35" s="57"/>
      <c r="H35" s="57">
        <v>1</v>
      </c>
      <c r="I35" s="136">
        <v>1</v>
      </c>
      <c r="J35" s="100"/>
      <c r="K35" s="57"/>
      <c r="L35" s="57">
        <v>2</v>
      </c>
      <c r="M35" s="57"/>
      <c r="N35" s="57"/>
      <c r="O35" s="57">
        <v>2</v>
      </c>
      <c r="P35" s="57">
        <v>6</v>
      </c>
      <c r="Q35" s="57"/>
      <c r="R35" s="136">
        <v>2</v>
      </c>
      <c r="S35" s="124">
        <f t="shared" si="0"/>
        <v>17</v>
      </c>
    </row>
    <row r="36" spans="2:19" s="2" customFormat="1" ht="12.75">
      <c r="B36" s="100" t="s">
        <v>44</v>
      </c>
      <c r="C36" s="100"/>
      <c r="D36" s="136"/>
      <c r="E36" s="100"/>
      <c r="F36" s="57">
        <v>12</v>
      </c>
      <c r="G36" s="57">
        <v>2</v>
      </c>
      <c r="H36" s="57"/>
      <c r="I36" s="136">
        <v>1</v>
      </c>
      <c r="J36" s="100"/>
      <c r="K36" s="57"/>
      <c r="L36" s="57">
        <v>6</v>
      </c>
      <c r="M36" s="57"/>
      <c r="N36" s="57"/>
      <c r="O36" s="57"/>
      <c r="P36" s="57">
        <v>2</v>
      </c>
      <c r="Q36" s="57"/>
      <c r="R36" s="136"/>
      <c r="S36" s="124">
        <f t="shared" si="0"/>
        <v>23</v>
      </c>
    </row>
    <row r="37" spans="2:19" s="2" customFormat="1" ht="12.75">
      <c r="B37" s="93"/>
      <c r="C37" s="137"/>
      <c r="D37" s="126"/>
      <c r="E37" s="137"/>
      <c r="F37" s="120"/>
      <c r="G37" s="120"/>
      <c r="H37" s="120"/>
      <c r="I37" s="126"/>
      <c r="J37" s="141"/>
      <c r="K37" s="58"/>
      <c r="L37" s="58"/>
      <c r="M37" s="58"/>
      <c r="N37" s="58"/>
      <c r="O37" s="58"/>
      <c r="P37" s="58"/>
      <c r="Q37" s="58"/>
      <c r="R37" s="125"/>
      <c r="S37" s="125"/>
    </row>
    <row r="38" spans="2:19" s="2" customFormat="1" ht="12.75">
      <c r="B38" s="102" t="s">
        <v>130</v>
      </c>
      <c r="C38" s="137">
        <f>SUM(C9:C36)</f>
        <v>2128</v>
      </c>
      <c r="D38" s="126">
        <f aca="true" t="shared" si="1" ref="D38:S38">SUM(D9:D36)</f>
        <v>927</v>
      </c>
      <c r="E38" s="137">
        <f t="shared" si="1"/>
        <v>1090</v>
      </c>
      <c r="F38" s="120">
        <f t="shared" si="1"/>
        <v>1718</v>
      </c>
      <c r="G38" s="120">
        <f t="shared" si="1"/>
        <v>1906</v>
      </c>
      <c r="H38" s="120">
        <f t="shared" si="1"/>
        <v>1103</v>
      </c>
      <c r="I38" s="126">
        <f t="shared" si="1"/>
        <v>1670</v>
      </c>
      <c r="J38" s="137">
        <f t="shared" si="1"/>
        <v>1452</v>
      </c>
      <c r="K38" s="120">
        <f t="shared" si="1"/>
        <v>1456</v>
      </c>
      <c r="L38" s="120">
        <f t="shared" si="1"/>
        <v>1951</v>
      </c>
      <c r="M38" s="120">
        <f t="shared" si="1"/>
        <v>1948</v>
      </c>
      <c r="N38" s="120">
        <f t="shared" si="1"/>
        <v>1263</v>
      </c>
      <c r="O38" s="120">
        <f t="shared" si="1"/>
        <v>1761</v>
      </c>
      <c r="P38" s="120">
        <f t="shared" si="1"/>
        <v>1921</v>
      </c>
      <c r="Q38" s="120">
        <f t="shared" si="1"/>
        <v>2048</v>
      </c>
      <c r="R38" s="126">
        <f t="shared" si="1"/>
        <v>789</v>
      </c>
      <c r="S38" s="126">
        <f t="shared" si="1"/>
        <v>24342</v>
      </c>
    </row>
    <row r="39" spans="2:19" s="2" customFormat="1" ht="12.75">
      <c r="B39" s="93"/>
      <c r="C39" s="137"/>
      <c r="D39" s="126"/>
      <c r="E39" s="137"/>
      <c r="F39" s="120"/>
      <c r="G39" s="120"/>
      <c r="H39" s="120"/>
      <c r="I39" s="126"/>
      <c r="J39" s="141"/>
      <c r="K39" s="58"/>
      <c r="L39" s="58"/>
      <c r="M39" s="58"/>
      <c r="N39" s="58"/>
      <c r="O39" s="58"/>
      <c r="P39" s="58"/>
      <c r="Q39" s="58"/>
      <c r="R39" s="125"/>
      <c r="S39" s="125"/>
    </row>
    <row r="40" spans="2:19" s="2" customFormat="1" ht="12.75">
      <c r="B40" s="100" t="s">
        <v>71</v>
      </c>
      <c r="C40" s="100">
        <v>1</v>
      </c>
      <c r="D40" s="136"/>
      <c r="E40" s="100"/>
      <c r="F40" s="57"/>
      <c r="G40" s="57"/>
      <c r="H40" s="57"/>
      <c r="I40" s="136">
        <v>2</v>
      </c>
      <c r="J40" s="100"/>
      <c r="K40" s="57"/>
      <c r="L40" s="57">
        <v>1</v>
      </c>
      <c r="M40" s="57">
        <v>6</v>
      </c>
      <c r="N40" s="57"/>
      <c r="O40" s="57"/>
      <c r="P40" s="57"/>
      <c r="Q40" s="57"/>
      <c r="R40" s="136"/>
      <c r="S40" s="124">
        <f>SUM(C40:Q40)</f>
        <v>10</v>
      </c>
    </row>
    <row r="41" spans="2:19" s="2" customFormat="1" ht="12.75">
      <c r="B41" s="100" t="s">
        <v>56</v>
      </c>
      <c r="C41" s="100"/>
      <c r="D41" s="136"/>
      <c r="E41" s="100"/>
      <c r="F41" s="57"/>
      <c r="G41" s="57"/>
      <c r="H41" s="57"/>
      <c r="I41" s="136"/>
      <c r="J41" s="100"/>
      <c r="K41" s="57"/>
      <c r="L41" s="57"/>
      <c r="M41" s="57"/>
      <c r="N41" s="57"/>
      <c r="O41" s="57"/>
      <c r="P41" s="57"/>
      <c r="Q41" s="57"/>
      <c r="R41" s="136">
        <v>1</v>
      </c>
      <c r="S41" s="124">
        <f>SUM(C41:Q41)</f>
        <v>0</v>
      </c>
    </row>
    <row r="42" spans="2:19" s="2" customFormat="1" ht="12.75">
      <c r="B42" s="100" t="s">
        <v>61</v>
      </c>
      <c r="C42" s="100"/>
      <c r="D42" s="136"/>
      <c r="E42" s="100"/>
      <c r="F42" s="57"/>
      <c r="G42" s="57"/>
      <c r="H42" s="57">
        <v>1</v>
      </c>
      <c r="I42" s="136"/>
      <c r="J42" s="100"/>
      <c r="K42" s="57"/>
      <c r="L42" s="57"/>
      <c r="M42" s="57"/>
      <c r="N42" s="57"/>
      <c r="O42" s="57"/>
      <c r="P42" s="57"/>
      <c r="Q42" s="57"/>
      <c r="R42" s="136"/>
      <c r="S42" s="124">
        <f>SUM(C42:Q42)</f>
        <v>1</v>
      </c>
    </row>
    <row r="43" spans="2:19" s="2" customFormat="1" ht="12.75">
      <c r="B43" s="100" t="s">
        <v>19</v>
      </c>
      <c r="C43" s="100">
        <v>85</v>
      </c>
      <c r="D43" s="136">
        <v>55</v>
      </c>
      <c r="E43" s="100">
        <v>113</v>
      </c>
      <c r="F43" s="57">
        <v>232</v>
      </c>
      <c r="G43" s="57">
        <v>150</v>
      </c>
      <c r="H43" s="57">
        <v>57</v>
      </c>
      <c r="I43" s="136">
        <v>9</v>
      </c>
      <c r="J43" s="100">
        <v>23</v>
      </c>
      <c r="K43" s="57">
        <v>129</v>
      </c>
      <c r="L43" s="57">
        <v>144</v>
      </c>
      <c r="M43" s="57">
        <v>20</v>
      </c>
      <c r="N43" s="57">
        <v>20</v>
      </c>
      <c r="O43" s="57">
        <v>68</v>
      </c>
      <c r="P43" s="57">
        <v>40</v>
      </c>
      <c r="Q43" s="57">
        <v>21</v>
      </c>
      <c r="R43" s="136">
        <v>103</v>
      </c>
      <c r="S43" s="124">
        <f>SUM(C43:Q43)</f>
        <v>1166</v>
      </c>
    </row>
    <row r="44" spans="2:19" s="2" customFormat="1" ht="12.75">
      <c r="B44" s="100" t="s">
        <v>26</v>
      </c>
      <c r="C44" s="100">
        <v>5</v>
      </c>
      <c r="D44" s="136"/>
      <c r="E44" s="100"/>
      <c r="F44" s="57"/>
      <c r="G44" s="57">
        <v>9</v>
      </c>
      <c r="H44" s="57"/>
      <c r="I44" s="136"/>
      <c r="J44" s="100"/>
      <c r="K44" s="57"/>
      <c r="L44" s="57"/>
      <c r="M44" s="57"/>
      <c r="N44" s="57"/>
      <c r="O44" s="57"/>
      <c r="P44" s="57"/>
      <c r="Q44" s="57">
        <v>3</v>
      </c>
      <c r="R44" s="136"/>
      <c r="S44" s="124">
        <f>SUM(C44:Q44)</f>
        <v>17</v>
      </c>
    </row>
    <row r="45" spans="2:19" s="2" customFormat="1" ht="12.75">
      <c r="B45" s="100"/>
      <c r="C45" s="100"/>
      <c r="D45" s="136"/>
      <c r="E45" s="100"/>
      <c r="F45" s="57"/>
      <c r="G45" s="57"/>
      <c r="H45" s="57"/>
      <c r="I45" s="136"/>
      <c r="J45" s="100"/>
      <c r="K45" s="57"/>
      <c r="L45" s="57"/>
      <c r="M45" s="57"/>
      <c r="N45" s="57"/>
      <c r="O45" s="57"/>
      <c r="P45" s="57"/>
      <c r="Q45" s="57"/>
      <c r="R45" s="136"/>
      <c r="S45" s="124"/>
    </row>
    <row r="46" spans="2:19" s="2" customFormat="1" ht="12.75">
      <c r="B46" s="82" t="s">
        <v>131</v>
      </c>
      <c r="C46" s="137">
        <f>SUM(C40:C44)</f>
        <v>91</v>
      </c>
      <c r="D46" s="126">
        <f aca="true" t="shared" si="2" ref="D46:S46">SUM(D40:D44)</f>
        <v>55</v>
      </c>
      <c r="E46" s="137">
        <f t="shared" si="2"/>
        <v>113</v>
      </c>
      <c r="F46" s="120">
        <f t="shared" si="2"/>
        <v>232</v>
      </c>
      <c r="G46" s="120">
        <f t="shared" si="2"/>
        <v>159</v>
      </c>
      <c r="H46" s="120">
        <f t="shared" si="2"/>
        <v>58</v>
      </c>
      <c r="I46" s="126">
        <f t="shared" si="2"/>
        <v>11</v>
      </c>
      <c r="J46" s="137">
        <f t="shared" si="2"/>
        <v>23</v>
      </c>
      <c r="K46" s="120">
        <f t="shared" si="2"/>
        <v>129</v>
      </c>
      <c r="L46" s="120">
        <f t="shared" si="2"/>
        <v>145</v>
      </c>
      <c r="M46" s="120">
        <f t="shared" si="2"/>
        <v>26</v>
      </c>
      <c r="N46" s="120">
        <f t="shared" si="2"/>
        <v>20</v>
      </c>
      <c r="O46" s="120">
        <f t="shared" si="2"/>
        <v>68</v>
      </c>
      <c r="P46" s="120">
        <f t="shared" si="2"/>
        <v>40</v>
      </c>
      <c r="Q46" s="120">
        <f t="shared" si="2"/>
        <v>24</v>
      </c>
      <c r="R46" s="126">
        <f t="shared" si="2"/>
        <v>104</v>
      </c>
      <c r="S46" s="126">
        <f t="shared" si="2"/>
        <v>1194</v>
      </c>
    </row>
    <row r="47" spans="2:19" s="2" customFormat="1" ht="12.75">
      <c r="B47" s="93"/>
      <c r="C47" s="137"/>
      <c r="D47" s="126"/>
      <c r="E47" s="137"/>
      <c r="F47" s="120"/>
      <c r="G47" s="120"/>
      <c r="H47" s="120"/>
      <c r="I47" s="126"/>
      <c r="J47" s="141"/>
      <c r="K47" s="58"/>
      <c r="L47" s="58"/>
      <c r="M47" s="58"/>
      <c r="N47" s="58"/>
      <c r="O47" s="58"/>
      <c r="P47" s="58"/>
      <c r="Q47" s="58"/>
      <c r="R47" s="125"/>
      <c r="S47" s="125"/>
    </row>
    <row r="48" spans="2:19" s="2" customFormat="1" ht="12.75">
      <c r="B48" s="100" t="s">
        <v>74</v>
      </c>
      <c r="C48" s="100"/>
      <c r="D48" s="136"/>
      <c r="E48" s="100"/>
      <c r="F48" s="57"/>
      <c r="G48" s="57"/>
      <c r="H48" s="57"/>
      <c r="I48" s="136"/>
      <c r="J48" s="100"/>
      <c r="K48" s="57">
        <v>3</v>
      </c>
      <c r="L48" s="57"/>
      <c r="M48" s="57"/>
      <c r="N48" s="57"/>
      <c r="O48" s="57"/>
      <c r="P48" s="57">
        <v>1</v>
      </c>
      <c r="Q48" s="57"/>
      <c r="R48" s="136"/>
      <c r="S48" s="124">
        <f aca="true" t="shared" si="3" ref="S48:S55">SUM(C48:Q48)</f>
        <v>4</v>
      </c>
    </row>
    <row r="49" spans="2:19" s="2" customFormat="1" ht="12.75">
      <c r="B49" s="100" t="s">
        <v>31</v>
      </c>
      <c r="C49" s="100">
        <v>1</v>
      </c>
      <c r="D49" s="136"/>
      <c r="E49" s="100">
        <v>3</v>
      </c>
      <c r="F49" s="57"/>
      <c r="G49" s="57"/>
      <c r="H49" s="57"/>
      <c r="I49" s="136"/>
      <c r="J49" s="100"/>
      <c r="K49" s="57"/>
      <c r="L49" s="57"/>
      <c r="M49" s="57"/>
      <c r="N49" s="57">
        <v>1</v>
      </c>
      <c r="O49" s="57">
        <v>1</v>
      </c>
      <c r="P49" s="57">
        <v>1</v>
      </c>
      <c r="Q49" s="57">
        <v>1</v>
      </c>
      <c r="R49" s="136"/>
      <c r="S49" s="124">
        <f t="shared" si="3"/>
        <v>8</v>
      </c>
    </row>
    <row r="50" spans="2:19" s="2" customFormat="1" ht="12.75">
      <c r="B50" s="100" t="s">
        <v>53</v>
      </c>
      <c r="C50" s="100"/>
      <c r="D50" s="136"/>
      <c r="E50" s="100"/>
      <c r="F50" s="57">
        <v>3</v>
      </c>
      <c r="G50" s="57"/>
      <c r="H50" s="57"/>
      <c r="I50" s="136"/>
      <c r="J50" s="100"/>
      <c r="K50" s="57"/>
      <c r="L50" s="57"/>
      <c r="M50" s="57"/>
      <c r="N50" s="57"/>
      <c r="O50" s="57"/>
      <c r="P50" s="57"/>
      <c r="Q50" s="57"/>
      <c r="R50" s="136"/>
      <c r="S50" s="124">
        <f t="shared" si="3"/>
        <v>3</v>
      </c>
    </row>
    <row r="51" spans="2:19" s="2" customFormat="1" ht="12.75">
      <c r="B51" s="100" t="s">
        <v>41</v>
      </c>
      <c r="C51" s="100"/>
      <c r="D51" s="136"/>
      <c r="E51" s="100"/>
      <c r="F51" s="57"/>
      <c r="G51" s="57">
        <v>1</v>
      </c>
      <c r="H51" s="57"/>
      <c r="I51" s="136"/>
      <c r="J51" s="100"/>
      <c r="K51" s="57"/>
      <c r="L51" s="57">
        <v>2</v>
      </c>
      <c r="M51" s="57">
        <v>1</v>
      </c>
      <c r="N51" s="57"/>
      <c r="O51" s="57"/>
      <c r="P51" s="57">
        <v>1</v>
      </c>
      <c r="Q51" s="57"/>
      <c r="R51" s="136">
        <v>1</v>
      </c>
      <c r="S51" s="124">
        <f t="shared" si="3"/>
        <v>5</v>
      </c>
    </row>
    <row r="52" spans="2:19" s="2" customFormat="1" ht="12.75">
      <c r="B52" s="100" t="s">
        <v>32</v>
      </c>
      <c r="C52" s="100"/>
      <c r="D52" s="136"/>
      <c r="E52" s="100">
        <v>1</v>
      </c>
      <c r="F52" s="57"/>
      <c r="G52" s="57"/>
      <c r="H52" s="57"/>
      <c r="I52" s="136"/>
      <c r="J52" s="100"/>
      <c r="K52" s="57"/>
      <c r="L52" s="57"/>
      <c r="M52" s="57"/>
      <c r="N52" s="57"/>
      <c r="O52" s="57"/>
      <c r="P52" s="57">
        <v>1</v>
      </c>
      <c r="Q52" s="57"/>
      <c r="R52" s="136"/>
      <c r="S52" s="124">
        <f t="shared" si="3"/>
        <v>2</v>
      </c>
    </row>
    <row r="53" spans="2:19" s="2" customFormat="1" ht="12.75">
      <c r="B53" s="100" t="s">
        <v>85</v>
      </c>
      <c r="C53" s="100"/>
      <c r="D53" s="136"/>
      <c r="E53" s="100"/>
      <c r="F53" s="57"/>
      <c r="G53" s="57"/>
      <c r="H53" s="57"/>
      <c r="I53" s="136"/>
      <c r="J53" s="100"/>
      <c r="K53" s="57"/>
      <c r="L53" s="57"/>
      <c r="M53" s="57">
        <v>1</v>
      </c>
      <c r="N53" s="57"/>
      <c r="O53" s="57"/>
      <c r="P53" s="57"/>
      <c r="Q53" s="57"/>
      <c r="R53" s="136"/>
      <c r="S53" s="124">
        <f t="shared" si="3"/>
        <v>1</v>
      </c>
    </row>
    <row r="54" spans="2:19" s="2" customFormat="1" ht="12.75">
      <c r="B54" s="100" t="s">
        <v>18</v>
      </c>
      <c r="C54" s="100">
        <v>2</v>
      </c>
      <c r="D54" s="136">
        <v>1</v>
      </c>
      <c r="E54" s="100"/>
      <c r="F54" s="57">
        <v>2</v>
      </c>
      <c r="G54" s="57"/>
      <c r="H54" s="57"/>
      <c r="I54" s="136"/>
      <c r="J54" s="100">
        <v>1</v>
      </c>
      <c r="K54" s="57"/>
      <c r="L54" s="57">
        <v>2</v>
      </c>
      <c r="M54" s="57"/>
      <c r="N54" s="57"/>
      <c r="O54" s="57"/>
      <c r="P54" s="57">
        <v>4</v>
      </c>
      <c r="Q54" s="57"/>
      <c r="R54" s="136"/>
      <c r="S54" s="124">
        <f t="shared" si="3"/>
        <v>12</v>
      </c>
    </row>
    <row r="55" spans="2:19" s="2" customFormat="1" ht="12.75">
      <c r="B55" s="100" t="s">
        <v>23</v>
      </c>
      <c r="C55" s="100">
        <v>1</v>
      </c>
      <c r="D55" s="136">
        <v>1</v>
      </c>
      <c r="E55" s="100">
        <v>2</v>
      </c>
      <c r="F55" s="57">
        <v>5</v>
      </c>
      <c r="G55" s="57">
        <v>2</v>
      </c>
      <c r="H55" s="57">
        <v>4</v>
      </c>
      <c r="I55" s="136">
        <v>3</v>
      </c>
      <c r="J55" s="100"/>
      <c r="K55" s="57">
        <v>2</v>
      </c>
      <c r="L55" s="57">
        <v>6</v>
      </c>
      <c r="M55" s="57">
        <v>1</v>
      </c>
      <c r="N55" s="57">
        <v>3</v>
      </c>
      <c r="O55" s="57"/>
      <c r="P55" s="57">
        <v>3</v>
      </c>
      <c r="Q55" s="57">
        <v>1</v>
      </c>
      <c r="R55" s="136"/>
      <c r="S55" s="124">
        <f t="shared" si="3"/>
        <v>34</v>
      </c>
    </row>
    <row r="56" spans="2:19" s="2" customFormat="1" ht="12.75">
      <c r="B56" s="93"/>
      <c r="C56" s="137"/>
      <c r="D56" s="126"/>
      <c r="E56" s="137"/>
      <c r="F56" s="120"/>
      <c r="G56" s="120"/>
      <c r="H56" s="120"/>
      <c r="I56" s="126"/>
      <c r="J56" s="141"/>
      <c r="K56" s="58"/>
      <c r="L56" s="58"/>
      <c r="M56" s="58"/>
      <c r="N56" s="58"/>
      <c r="O56" s="58"/>
      <c r="P56" s="58"/>
      <c r="Q56" s="58"/>
      <c r="R56" s="125"/>
      <c r="S56" s="125"/>
    </row>
    <row r="57" spans="2:19" s="2" customFormat="1" ht="12.75">
      <c r="B57" s="66" t="s">
        <v>135</v>
      </c>
      <c r="C57" s="137"/>
      <c r="D57" s="126"/>
      <c r="E57" s="137"/>
      <c r="F57" s="120"/>
      <c r="G57" s="120"/>
      <c r="H57" s="120"/>
      <c r="I57" s="126"/>
      <c r="J57" s="141"/>
      <c r="K57" s="58"/>
      <c r="L57" s="58"/>
      <c r="M57" s="58"/>
      <c r="N57" s="58"/>
      <c r="O57" s="58"/>
      <c r="P57" s="58"/>
      <c r="Q57" s="58"/>
      <c r="R57" s="125"/>
      <c r="S57" s="125"/>
    </row>
    <row r="58" spans="2:19" s="2" customFormat="1" ht="12.75">
      <c r="B58" s="82" t="s">
        <v>134</v>
      </c>
      <c r="C58" s="137">
        <f>SUM(C48:C55)</f>
        <v>4</v>
      </c>
      <c r="D58" s="126">
        <f aca="true" t="shared" si="4" ref="D58:S58">SUM(D48:D55)</f>
        <v>2</v>
      </c>
      <c r="E58" s="137">
        <f t="shared" si="4"/>
        <v>6</v>
      </c>
      <c r="F58" s="120">
        <f t="shared" si="4"/>
        <v>10</v>
      </c>
      <c r="G58" s="120">
        <f t="shared" si="4"/>
        <v>3</v>
      </c>
      <c r="H58" s="120">
        <f t="shared" si="4"/>
        <v>4</v>
      </c>
      <c r="I58" s="126">
        <f t="shared" si="4"/>
        <v>3</v>
      </c>
      <c r="J58" s="137">
        <f t="shared" si="4"/>
        <v>1</v>
      </c>
      <c r="K58" s="120">
        <f t="shared" si="4"/>
        <v>5</v>
      </c>
      <c r="L58" s="120">
        <f t="shared" si="4"/>
        <v>10</v>
      </c>
      <c r="M58" s="120">
        <f t="shared" si="4"/>
        <v>3</v>
      </c>
      <c r="N58" s="120">
        <f t="shared" si="4"/>
        <v>4</v>
      </c>
      <c r="O58" s="120">
        <f t="shared" si="4"/>
        <v>1</v>
      </c>
      <c r="P58" s="120">
        <f t="shared" si="4"/>
        <v>11</v>
      </c>
      <c r="Q58" s="120">
        <f t="shared" si="4"/>
        <v>2</v>
      </c>
      <c r="R58" s="126">
        <f t="shared" si="4"/>
        <v>1</v>
      </c>
      <c r="S58" s="126">
        <f t="shared" si="4"/>
        <v>69</v>
      </c>
    </row>
    <row r="59" spans="2:19" s="2" customFormat="1" ht="12.75">
      <c r="B59" s="93"/>
      <c r="C59" s="137"/>
      <c r="D59" s="126"/>
      <c r="E59" s="137"/>
      <c r="F59" s="120"/>
      <c r="G59" s="120"/>
      <c r="H59" s="120"/>
      <c r="I59" s="126"/>
      <c r="J59" s="141"/>
      <c r="K59" s="58"/>
      <c r="L59" s="58"/>
      <c r="M59" s="58"/>
      <c r="N59" s="58"/>
      <c r="O59" s="58"/>
      <c r="P59" s="58"/>
      <c r="Q59" s="58"/>
      <c r="R59" s="125"/>
      <c r="S59" s="125"/>
    </row>
    <row r="60" spans="2:19" s="2" customFormat="1" ht="12.75">
      <c r="B60" s="100" t="s">
        <v>30</v>
      </c>
      <c r="C60" s="100">
        <v>14</v>
      </c>
      <c r="D60" s="136">
        <v>6</v>
      </c>
      <c r="E60" s="100">
        <v>11</v>
      </c>
      <c r="F60" s="57">
        <v>16</v>
      </c>
      <c r="G60" s="57">
        <v>14</v>
      </c>
      <c r="H60" s="57"/>
      <c r="I60" s="136"/>
      <c r="J60" s="100">
        <v>9</v>
      </c>
      <c r="K60" s="57">
        <v>6</v>
      </c>
      <c r="L60" s="57">
        <v>31</v>
      </c>
      <c r="M60" s="57">
        <v>10</v>
      </c>
      <c r="N60" s="57">
        <v>3</v>
      </c>
      <c r="O60" s="57">
        <v>15</v>
      </c>
      <c r="P60" s="57">
        <v>5</v>
      </c>
      <c r="Q60" s="57">
        <v>1</v>
      </c>
      <c r="R60" s="136">
        <v>5</v>
      </c>
      <c r="S60" s="124">
        <f aca="true" t="shared" si="5" ref="S60:S68">SUM(C60:Q60)</f>
        <v>141</v>
      </c>
    </row>
    <row r="61" spans="2:19" s="2" customFormat="1" ht="12.75">
      <c r="B61" s="100" t="s">
        <v>16</v>
      </c>
      <c r="C61" s="100">
        <v>2</v>
      </c>
      <c r="D61" s="136">
        <v>3</v>
      </c>
      <c r="E61" s="100"/>
      <c r="F61" s="57">
        <v>7</v>
      </c>
      <c r="G61" s="57">
        <v>1</v>
      </c>
      <c r="H61" s="57">
        <v>4</v>
      </c>
      <c r="I61" s="136"/>
      <c r="J61" s="100"/>
      <c r="K61" s="57"/>
      <c r="L61" s="57">
        <v>5</v>
      </c>
      <c r="M61" s="57">
        <v>1</v>
      </c>
      <c r="N61" s="57"/>
      <c r="O61" s="57">
        <v>2</v>
      </c>
      <c r="P61" s="57"/>
      <c r="Q61" s="57"/>
      <c r="R61" s="136">
        <v>1</v>
      </c>
      <c r="S61" s="124">
        <f t="shared" si="5"/>
        <v>25</v>
      </c>
    </row>
    <row r="62" spans="2:19" s="2" customFormat="1" ht="12.75">
      <c r="B62" s="100" t="s">
        <v>75</v>
      </c>
      <c r="C62" s="100">
        <v>28</v>
      </c>
      <c r="D62" s="136">
        <v>8</v>
      </c>
      <c r="E62" s="100">
        <v>18</v>
      </c>
      <c r="F62" s="57">
        <v>33</v>
      </c>
      <c r="G62" s="57">
        <v>20</v>
      </c>
      <c r="H62" s="57">
        <v>9</v>
      </c>
      <c r="I62" s="136">
        <v>2</v>
      </c>
      <c r="J62" s="100">
        <v>7</v>
      </c>
      <c r="K62" s="57">
        <v>27</v>
      </c>
      <c r="L62" s="57">
        <v>17</v>
      </c>
      <c r="M62" s="57">
        <v>5</v>
      </c>
      <c r="N62" s="57"/>
      <c r="O62" s="57">
        <v>2</v>
      </c>
      <c r="P62" s="57">
        <v>17</v>
      </c>
      <c r="Q62" s="57">
        <v>4</v>
      </c>
      <c r="R62" s="136">
        <v>1</v>
      </c>
      <c r="S62" s="124">
        <f t="shared" si="5"/>
        <v>197</v>
      </c>
    </row>
    <row r="63" spans="2:19" s="2" customFormat="1" ht="12.75">
      <c r="B63" s="100" t="s">
        <v>69</v>
      </c>
      <c r="C63" s="100">
        <v>1</v>
      </c>
      <c r="D63" s="136">
        <v>2</v>
      </c>
      <c r="E63" s="100">
        <v>6</v>
      </c>
      <c r="F63" s="57">
        <v>3</v>
      </c>
      <c r="G63" s="57">
        <v>15</v>
      </c>
      <c r="H63" s="57"/>
      <c r="I63" s="136">
        <v>1</v>
      </c>
      <c r="J63" s="100"/>
      <c r="K63" s="57">
        <v>2</v>
      </c>
      <c r="L63" s="57">
        <v>10</v>
      </c>
      <c r="M63" s="57">
        <v>2</v>
      </c>
      <c r="N63" s="57">
        <v>4</v>
      </c>
      <c r="O63" s="57"/>
      <c r="P63" s="57">
        <v>11</v>
      </c>
      <c r="Q63" s="57">
        <v>1</v>
      </c>
      <c r="R63" s="136">
        <v>1</v>
      </c>
      <c r="S63" s="124">
        <f t="shared" si="5"/>
        <v>58</v>
      </c>
    </row>
    <row r="64" spans="2:19" s="2" customFormat="1" ht="12.75">
      <c r="B64" s="100" t="s">
        <v>83</v>
      </c>
      <c r="C64" s="100"/>
      <c r="D64" s="136"/>
      <c r="E64" s="100"/>
      <c r="F64" s="57">
        <v>1</v>
      </c>
      <c r="G64" s="57"/>
      <c r="H64" s="57"/>
      <c r="I64" s="136"/>
      <c r="J64" s="100">
        <v>1</v>
      </c>
      <c r="K64" s="57"/>
      <c r="L64" s="57"/>
      <c r="M64" s="57">
        <v>4</v>
      </c>
      <c r="N64" s="57"/>
      <c r="O64" s="57"/>
      <c r="P64" s="57"/>
      <c r="Q64" s="57">
        <v>3</v>
      </c>
      <c r="R64" s="136"/>
      <c r="S64" s="124">
        <f t="shared" si="5"/>
        <v>9</v>
      </c>
    </row>
    <row r="65" spans="2:19" s="2" customFormat="1" ht="12.75">
      <c r="B65" s="100" t="s">
        <v>37</v>
      </c>
      <c r="C65" s="100"/>
      <c r="D65" s="136">
        <v>1</v>
      </c>
      <c r="E65" s="100"/>
      <c r="F65" s="57"/>
      <c r="G65" s="57">
        <v>2</v>
      </c>
      <c r="H65" s="57">
        <v>1</v>
      </c>
      <c r="I65" s="136"/>
      <c r="J65" s="100"/>
      <c r="K65" s="57"/>
      <c r="L65" s="57">
        <v>1</v>
      </c>
      <c r="M65" s="57"/>
      <c r="N65" s="57"/>
      <c r="O65" s="57"/>
      <c r="P65" s="57">
        <v>1</v>
      </c>
      <c r="Q65" s="57"/>
      <c r="R65" s="136"/>
      <c r="S65" s="124">
        <f t="shared" si="5"/>
        <v>6</v>
      </c>
    </row>
    <row r="66" spans="2:19" s="2" customFormat="1" ht="12.75">
      <c r="B66" s="100" t="s">
        <v>82</v>
      </c>
      <c r="C66" s="100">
        <v>2</v>
      </c>
      <c r="D66" s="136">
        <v>2</v>
      </c>
      <c r="E66" s="100"/>
      <c r="F66" s="57">
        <v>1</v>
      </c>
      <c r="G66" s="57"/>
      <c r="H66" s="57">
        <v>1</v>
      </c>
      <c r="I66" s="136"/>
      <c r="J66" s="100"/>
      <c r="K66" s="57">
        <v>2</v>
      </c>
      <c r="L66" s="57">
        <v>12</v>
      </c>
      <c r="M66" s="57">
        <v>6</v>
      </c>
      <c r="N66" s="57"/>
      <c r="O66" s="57">
        <v>1</v>
      </c>
      <c r="P66" s="57"/>
      <c r="Q66" s="57"/>
      <c r="R66" s="136"/>
      <c r="S66" s="124">
        <f t="shared" si="5"/>
        <v>27</v>
      </c>
    </row>
    <row r="67" spans="2:19" s="2" customFormat="1" ht="12.75">
      <c r="B67" s="100" t="s">
        <v>81</v>
      </c>
      <c r="C67" s="100">
        <v>7</v>
      </c>
      <c r="D67" s="136"/>
      <c r="E67" s="100"/>
      <c r="F67" s="57">
        <v>6</v>
      </c>
      <c r="G67" s="57">
        <v>1</v>
      </c>
      <c r="H67" s="57"/>
      <c r="I67" s="136">
        <v>1</v>
      </c>
      <c r="J67" s="100"/>
      <c r="K67" s="57"/>
      <c r="L67" s="57"/>
      <c r="M67" s="57"/>
      <c r="N67" s="57"/>
      <c r="O67" s="57"/>
      <c r="P67" s="57">
        <v>3</v>
      </c>
      <c r="Q67" s="57"/>
      <c r="R67" s="136"/>
      <c r="S67" s="124">
        <f t="shared" si="5"/>
        <v>18</v>
      </c>
    </row>
    <row r="68" spans="2:19" s="2" customFormat="1" ht="12.75">
      <c r="B68" s="100" t="s">
        <v>40</v>
      </c>
      <c r="C68" s="100">
        <v>1</v>
      </c>
      <c r="D68" s="136"/>
      <c r="E68" s="100">
        <v>6</v>
      </c>
      <c r="F68" s="57"/>
      <c r="G68" s="57">
        <v>7</v>
      </c>
      <c r="H68" s="57">
        <v>1</v>
      </c>
      <c r="I68" s="136">
        <v>7</v>
      </c>
      <c r="J68" s="100"/>
      <c r="K68" s="57">
        <v>3</v>
      </c>
      <c r="L68" s="57"/>
      <c r="M68" s="57">
        <v>2</v>
      </c>
      <c r="N68" s="57"/>
      <c r="O68" s="57">
        <v>4</v>
      </c>
      <c r="P68" s="57">
        <v>2</v>
      </c>
      <c r="Q68" s="57">
        <v>1</v>
      </c>
      <c r="R68" s="136"/>
      <c r="S68" s="124">
        <f t="shared" si="5"/>
        <v>34</v>
      </c>
    </row>
    <row r="69" spans="2:19" s="2" customFormat="1" ht="12.75">
      <c r="B69" s="93"/>
      <c r="C69" s="137"/>
      <c r="D69" s="126"/>
      <c r="E69" s="137"/>
      <c r="F69" s="120"/>
      <c r="G69" s="120"/>
      <c r="H69" s="120"/>
      <c r="I69" s="126"/>
      <c r="J69" s="141"/>
      <c r="K69" s="58"/>
      <c r="L69" s="58"/>
      <c r="M69" s="58"/>
      <c r="N69" s="58"/>
      <c r="O69" s="58"/>
      <c r="P69" s="58"/>
      <c r="Q69" s="58"/>
      <c r="R69" s="125"/>
      <c r="S69" s="125"/>
    </row>
    <row r="70" spans="2:19" ht="12.75">
      <c r="B70" s="66" t="s">
        <v>132</v>
      </c>
      <c r="C70" s="95">
        <f>SUM(C60:C68)</f>
        <v>55</v>
      </c>
      <c r="D70" s="128">
        <f aca="true" t="shared" si="6" ref="D70:S70">SUM(D60:D68)</f>
        <v>22</v>
      </c>
      <c r="E70" s="95">
        <f t="shared" si="6"/>
        <v>41</v>
      </c>
      <c r="F70" s="127">
        <f t="shared" si="6"/>
        <v>67</v>
      </c>
      <c r="G70" s="127">
        <f t="shared" si="6"/>
        <v>60</v>
      </c>
      <c r="H70" s="127">
        <f t="shared" si="6"/>
        <v>16</v>
      </c>
      <c r="I70" s="128">
        <f t="shared" si="6"/>
        <v>11</v>
      </c>
      <c r="J70" s="95">
        <f t="shared" si="6"/>
        <v>17</v>
      </c>
      <c r="K70" s="127">
        <f t="shared" si="6"/>
        <v>40</v>
      </c>
      <c r="L70" s="127">
        <f t="shared" si="6"/>
        <v>76</v>
      </c>
      <c r="M70" s="127">
        <f t="shared" si="6"/>
        <v>30</v>
      </c>
      <c r="N70" s="127">
        <f t="shared" si="6"/>
        <v>7</v>
      </c>
      <c r="O70" s="127">
        <f t="shared" si="6"/>
        <v>24</v>
      </c>
      <c r="P70" s="127">
        <f t="shared" si="6"/>
        <v>39</v>
      </c>
      <c r="Q70" s="127">
        <f t="shared" si="6"/>
        <v>10</v>
      </c>
      <c r="R70" s="128">
        <f t="shared" si="6"/>
        <v>8</v>
      </c>
      <c r="S70" s="128">
        <f t="shared" si="6"/>
        <v>515</v>
      </c>
    </row>
    <row r="71" spans="2:19" ht="12.75">
      <c r="B71" s="94"/>
      <c r="C71" s="94"/>
      <c r="D71" s="130"/>
      <c r="E71" s="94"/>
      <c r="F71" s="129"/>
      <c r="G71" s="129"/>
      <c r="H71" s="129"/>
      <c r="I71" s="130"/>
      <c r="J71" s="94"/>
      <c r="K71" s="129"/>
      <c r="L71" s="129"/>
      <c r="M71" s="129"/>
      <c r="N71" s="129"/>
      <c r="O71" s="129"/>
      <c r="P71" s="129"/>
      <c r="Q71" s="129"/>
      <c r="R71" s="130"/>
      <c r="S71" s="130"/>
    </row>
    <row r="72" spans="2:19" s="2" customFormat="1" ht="12.75">
      <c r="B72" s="100" t="s">
        <v>84</v>
      </c>
      <c r="C72" s="100"/>
      <c r="D72" s="136"/>
      <c r="E72" s="100"/>
      <c r="F72" s="57">
        <v>1</v>
      </c>
      <c r="G72" s="57"/>
      <c r="H72" s="57"/>
      <c r="I72" s="136"/>
      <c r="J72" s="100"/>
      <c r="K72" s="57"/>
      <c r="L72" s="57"/>
      <c r="M72" s="57"/>
      <c r="N72" s="57"/>
      <c r="O72" s="57"/>
      <c r="P72" s="57"/>
      <c r="Q72" s="57"/>
      <c r="R72" s="136"/>
      <c r="S72" s="124">
        <f aca="true" t="shared" si="7" ref="S72:S78">SUM(C72:Q72)</f>
        <v>1</v>
      </c>
    </row>
    <row r="73" spans="2:19" s="2" customFormat="1" ht="12.75">
      <c r="B73" s="100" t="s">
        <v>67</v>
      </c>
      <c r="C73" s="100"/>
      <c r="D73" s="136"/>
      <c r="E73" s="100"/>
      <c r="F73" s="57"/>
      <c r="G73" s="57">
        <v>3</v>
      </c>
      <c r="H73" s="57"/>
      <c r="I73" s="136"/>
      <c r="J73" s="100"/>
      <c r="K73" s="57"/>
      <c r="L73" s="57"/>
      <c r="M73" s="57"/>
      <c r="N73" s="57"/>
      <c r="O73" s="57"/>
      <c r="P73" s="57"/>
      <c r="Q73" s="57"/>
      <c r="R73" s="136"/>
      <c r="S73" s="124">
        <f t="shared" si="7"/>
        <v>3</v>
      </c>
    </row>
    <row r="74" spans="2:19" s="2" customFormat="1" ht="12.75">
      <c r="B74" s="100" t="s">
        <v>42</v>
      </c>
      <c r="C74" s="100"/>
      <c r="D74" s="136"/>
      <c r="E74" s="100"/>
      <c r="F74" s="57"/>
      <c r="G74" s="57"/>
      <c r="H74" s="57"/>
      <c r="I74" s="136"/>
      <c r="J74" s="100"/>
      <c r="K74" s="57">
        <v>2</v>
      </c>
      <c r="L74" s="57"/>
      <c r="M74" s="57"/>
      <c r="N74" s="57"/>
      <c r="O74" s="57"/>
      <c r="P74" s="57"/>
      <c r="Q74" s="57"/>
      <c r="R74" s="136"/>
      <c r="S74" s="124">
        <f t="shared" si="7"/>
        <v>2</v>
      </c>
    </row>
    <row r="75" spans="2:19" s="2" customFormat="1" ht="12.75">
      <c r="B75" s="100" t="s">
        <v>59</v>
      </c>
      <c r="C75" s="100"/>
      <c r="D75" s="136">
        <v>1</v>
      </c>
      <c r="E75" s="100"/>
      <c r="F75" s="57"/>
      <c r="G75" s="57"/>
      <c r="H75" s="57"/>
      <c r="I75" s="136"/>
      <c r="J75" s="100"/>
      <c r="K75" s="57"/>
      <c r="L75" s="57"/>
      <c r="M75" s="57"/>
      <c r="N75" s="57"/>
      <c r="O75" s="57"/>
      <c r="P75" s="57"/>
      <c r="Q75" s="57"/>
      <c r="R75" s="136"/>
      <c r="S75" s="124">
        <f t="shared" si="7"/>
        <v>1</v>
      </c>
    </row>
    <row r="76" spans="2:19" s="2" customFormat="1" ht="12.75">
      <c r="B76" s="100" t="s">
        <v>54</v>
      </c>
      <c r="C76" s="100">
        <v>3</v>
      </c>
      <c r="D76" s="136"/>
      <c r="E76" s="100">
        <v>3</v>
      </c>
      <c r="F76" s="57"/>
      <c r="G76" s="57">
        <v>3</v>
      </c>
      <c r="H76" s="57"/>
      <c r="I76" s="136"/>
      <c r="J76" s="100"/>
      <c r="K76" s="57"/>
      <c r="L76" s="57"/>
      <c r="M76" s="57"/>
      <c r="N76" s="57"/>
      <c r="O76" s="57"/>
      <c r="P76" s="57"/>
      <c r="Q76" s="57"/>
      <c r="R76" s="136"/>
      <c r="S76" s="124">
        <f t="shared" si="7"/>
        <v>9</v>
      </c>
    </row>
    <row r="77" spans="2:19" s="2" customFormat="1" ht="12.75">
      <c r="B77" s="100" t="s">
        <v>48</v>
      </c>
      <c r="C77" s="100"/>
      <c r="D77" s="136"/>
      <c r="E77" s="100"/>
      <c r="F77" s="57"/>
      <c r="G77" s="57"/>
      <c r="H77" s="57"/>
      <c r="I77" s="136"/>
      <c r="J77" s="100"/>
      <c r="K77" s="57"/>
      <c r="L77" s="57">
        <v>4</v>
      </c>
      <c r="M77" s="57"/>
      <c r="N77" s="57"/>
      <c r="O77" s="57"/>
      <c r="P77" s="57"/>
      <c r="Q77" s="57"/>
      <c r="R77" s="136"/>
      <c r="S77" s="124">
        <f t="shared" si="7"/>
        <v>4</v>
      </c>
    </row>
    <row r="78" spans="2:19" s="2" customFormat="1" ht="12.75">
      <c r="B78" s="100" t="s">
        <v>39</v>
      </c>
      <c r="C78" s="100">
        <v>13</v>
      </c>
      <c r="D78" s="136"/>
      <c r="E78" s="100"/>
      <c r="F78" s="57"/>
      <c r="G78" s="57"/>
      <c r="H78" s="57"/>
      <c r="I78" s="136"/>
      <c r="J78" s="100">
        <v>1</v>
      </c>
      <c r="K78" s="57"/>
      <c r="L78" s="57">
        <v>6</v>
      </c>
      <c r="M78" s="57"/>
      <c r="N78" s="57">
        <v>1</v>
      </c>
      <c r="O78" s="57"/>
      <c r="P78" s="57">
        <v>3</v>
      </c>
      <c r="Q78" s="57">
        <v>1</v>
      </c>
      <c r="R78" s="136"/>
      <c r="S78" s="124">
        <f t="shared" si="7"/>
        <v>25</v>
      </c>
    </row>
    <row r="79" spans="2:19" ht="12.75">
      <c r="B79" s="94"/>
      <c r="C79" s="94"/>
      <c r="D79" s="130"/>
      <c r="E79" s="94"/>
      <c r="F79" s="129"/>
      <c r="G79" s="129"/>
      <c r="H79" s="129"/>
      <c r="I79" s="130"/>
      <c r="J79" s="94"/>
      <c r="K79" s="129"/>
      <c r="L79" s="129"/>
      <c r="M79" s="129"/>
      <c r="N79" s="129"/>
      <c r="O79" s="129"/>
      <c r="P79" s="129"/>
      <c r="Q79" s="129"/>
      <c r="R79" s="130"/>
      <c r="S79" s="130"/>
    </row>
    <row r="80" spans="2:19" s="98" customFormat="1" ht="12.75">
      <c r="B80" s="82" t="s">
        <v>133</v>
      </c>
      <c r="C80" s="138">
        <f>SUM(C72:C78)</f>
        <v>16</v>
      </c>
      <c r="D80" s="132">
        <f aca="true" t="shared" si="8" ref="D80:S80">SUM(D72:D78)</f>
        <v>1</v>
      </c>
      <c r="E80" s="138">
        <f t="shared" si="8"/>
        <v>3</v>
      </c>
      <c r="F80" s="131">
        <f t="shared" si="8"/>
        <v>1</v>
      </c>
      <c r="G80" s="131">
        <f t="shared" si="8"/>
        <v>6</v>
      </c>
      <c r="H80" s="131"/>
      <c r="I80" s="132"/>
      <c r="J80" s="138">
        <f t="shared" si="8"/>
        <v>1</v>
      </c>
      <c r="K80" s="131">
        <f t="shared" si="8"/>
        <v>2</v>
      </c>
      <c r="L80" s="131">
        <f t="shared" si="8"/>
        <v>10</v>
      </c>
      <c r="M80" s="131"/>
      <c r="N80" s="131">
        <f t="shared" si="8"/>
        <v>1</v>
      </c>
      <c r="O80" s="131"/>
      <c r="P80" s="131">
        <f t="shared" si="8"/>
        <v>3</v>
      </c>
      <c r="Q80" s="131">
        <f t="shared" si="8"/>
        <v>1</v>
      </c>
      <c r="R80" s="132"/>
      <c r="S80" s="132">
        <f t="shared" si="8"/>
        <v>45</v>
      </c>
    </row>
    <row r="81" spans="2:19" ht="13.5" thickBot="1">
      <c r="B81" s="36"/>
      <c r="C81" s="94"/>
      <c r="D81" s="130"/>
      <c r="E81" s="94"/>
      <c r="F81" s="129"/>
      <c r="G81" s="129"/>
      <c r="H81" s="129"/>
      <c r="I81" s="130"/>
      <c r="J81" s="94"/>
      <c r="K81" s="129"/>
      <c r="L81" s="129"/>
      <c r="M81" s="129"/>
      <c r="N81" s="129"/>
      <c r="O81" s="129"/>
      <c r="P81" s="129"/>
      <c r="Q81" s="129"/>
      <c r="R81" s="130"/>
      <c r="S81" s="130"/>
    </row>
    <row r="82" spans="2:19" s="121" customFormat="1" ht="13.5" thickBot="1">
      <c r="B82" s="87" t="s">
        <v>126</v>
      </c>
      <c r="C82" s="139">
        <f>SUM(C9:C78)-C70-C58-C46-C38</f>
        <v>2294</v>
      </c>
      <c r="D82" s="134">
        <f aca="true" t="shared" si="9" ref="D82:R82">SUM(D9:D78)-D70-D58-D46-D38</f>
        <v>1007</v>
      </c>
      <c r="E82" s="139">
        <f t="shared" si="9"/>
        <v>1253</v>
      </c>
      <c r="F82" s="133">
        <f t="shared" si="9"/>
        <v>2028</v>
      </c>
      <c r="G82" s="133">
        <f t="shared" si="9"/>
        <v>2134</v>
      </c>
      <c r="H82" s="133">
        <f t="shared" si="9"/>
        <v>1181</v>
      </c>
      <c r="I82" s="134">
        <f t="shared" si="9"/>
        <v>1695</v>
      </c>
      <c r="J82" s="139">
        <f t="shared" si="9"/>
        <v>1494</v>
      </c>
      <c r="K82" s="133">
        <f t="shared" si="9"/>
        <v>1632</v>
      </c>
      <c r="L82" s="133">
        <f t="shared" si="9"/>
        <v>2192</v>
      </c>
      <c r="M82" s="133">
        <f t="shared" si="9"/>
        <v>2007</v>
      </c>
      <c r="N82" s="133">
        <f t="shared" si="9"/>
        <v>1295</v>
      </c>
      <c r="O82" s="133">
        <f t="shared" si="9"/>
        <v>1854</v>
      </c>
      <c r="P82" s="133">
        <f t="shared" si="9"/>
        <v>2014</v>
      </c>
      <c r="Q82" s="133">
        <f t="shared" si="9"/>
        <v>2085</v>
      </c>
      <c r="R82" s="134">
        <f t="shared" si="9"/>
        <v>902</v>
      </c>
      <c r="S82" s="134">
        <f>SUM(C82:R82)</f>
        <v>27067</v>
      </c>
    </row>
    <row r="83" spans="3:19" ht="12.75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9" spans="2:19" s="2" customFormat="1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53"/>
    </row>
    <row r="90" s="2" customFormat="1" ht="12.75"/>
    <row r="114" spans="2:19" s="2" customFormat="1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2:19" s="2" customFormat="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2:19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2:19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2:19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2:19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2:19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19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2:19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2:19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2:19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2:19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2:19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2:19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2:19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2:19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2:19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2:19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2:19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19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2:19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2:19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2:19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2:19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2:19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2:19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2:19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2:19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2:19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2:19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2:19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2:19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2:19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2:19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2:19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2:19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2:19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2:19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2:19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2:19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2:19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2:19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2:19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2:19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2:19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2:19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2:19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19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2:19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2:19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2:19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2:19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2:19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2:19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2:19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2:19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2:19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2:19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2:19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2:19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2:19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2:19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2:19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2:19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2:19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2:19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2:19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2:19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2:19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2:19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2:19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2:19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2:19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2:19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2:19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2:19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2:19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2:19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2:19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2:19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2:19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2:19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2:19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2:19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2:19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2:19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2:19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2:19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2:19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2:19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2:19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2:19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2:19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2:19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2:19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2:19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2:19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2:19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2:19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2:19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2:19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2:19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2:19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2:19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2:19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2:19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2:19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2:19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2:19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2:19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2:19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2:19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2:19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2:19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2:19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2:19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2:19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2:19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2:19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2:19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2:19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2:19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2:19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2:19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2:19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2:19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2:19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2:19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2:19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2:19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2:19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</row>
    <row r="263" spans="2:19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2:19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2:19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2:19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  <row r="267" spans="2:19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2:18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2:18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2:18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2:18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8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2:18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2:18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2:18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2:18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2:18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2:18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2:18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2:18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2:18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2:18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2:18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2:18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2:18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2:18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8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2:18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2:18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2:18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2:18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8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2:18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2:18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2:18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2:18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2:18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2:18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2:18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2:18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2:18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2:18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2:18" ht="12.7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2:18" ht="12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</sheetData>
  <mergeCells count="5">
    <mergeCell ref="B1:N1"/>
    <mergeCell ref="B4:S4"/>
    <mergeCell ref="C7:D7"/>
    <mergeCell ref="E7:H7"/>
    <mergeCell ref="J7:R7"/>
  </mergeCells>
  <printOptions/>
  <pageMargins left="0.61" right="0.75" top="0.75" bottom="1" header="0" footer="0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1"/>
  <sheetViews>
    <sheetView workbookViewId="0" topLeftCell="A1">
      <selection activeCell="O128" sqref="O128"/>
    </sheetView>
  </sheetViews>
  <sheetFormatPr defaultColWidth="11.421875" defaultRowHeight="12.75"/>
  <cols>
    <col min="2" max="2" width="22.28125" style="0" customWidth="1"/>
    <col min="3" max="17" width="5.57421875" style="0" customWidth="1"/>
    <col min="18" max="18" width="5.421875" style="0" customWidth="1"/>
    <col min="19" max="19" width="6.8515625" style="0" customWidth="1"/>
  </cols>
  <sheetData>
    <row r="1" spans="2:18" s="2" customFormat="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</row>
    <row r="2" spans="2:13" s="2" customFormat="1" ht="18">
      <c r="B2" s="3">
        <v>37986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12.75">
      <c r="B3" s="5" t="s">
        <v>12</v>
      </c>
    </row>
    <row r="4" spans="2:19" s="2" customFormat="1" ht="12.75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2:3" s="2" customFormat="1" ht="12.75">
      <c r="B5" s="7" t="s">
        <v>0</v>
      </c>
      <c r="C5" s="8"/>
    </row>
    <row r="6" s="2" customFormat="1" ht="13.5" thickBot="1"/>
    <row r="7" spans="2:19" s="2" customFormat="1" ht="13.5" thickBot="1">
      <c r="B7" s="34"/>
      <c r="C7" s="253" t="s">
        <v>1</v>
      </c>
      <c r="D7" s="254"/>
      <c r="E7" s="253" t="s">
        <v>2</v>
      </c>
      <c r="F7" s="255"/>
      <c r="G7" s="255"/>
      <c r="H7" s="255"/>
      <c r="I7" s="254"/>
      <c r="J7" s="256" t="s">
        <v>7</v>
      </c>
      <c r="K7" s="257"/>
      <c r="L7" s="257"/>
      <c r="M7" s="257"/>
      <c r="N7" s="257"/>
      <c r="O7" s="257"/>
      <c r="P7" s="257"/>
      <c r="Q7" s="257"/>
      <c r="R7" s="258"/>
      <c r="S7" s="78"/>
    </row>
    <row r="8" spans="2:19" s="2" customFormat="1" ht="13.5" thickBot="1">
      <c r="B8" s="34"/>
      <c r="C8" s="107" t="s">
        <v>3</v>
      </c>
      <c r="D8" s="108" t="s">
        <v>4</v>
      </c>
      <c r="E8" s="107" t="s">
        <v>3</v>
      </c>
      <c r="F8" s="54" t="s">
        <v>4</v>
      </c>
      <c r="G8" s="54" t="s">
        <v>5</v>
      </c>
      <c r="H8" s="54" t="s">
        <v>6</v>
      </c>
      <c r="I8" s="108" t="s">
        <v>8</v>
      </c>
      <c r="J8" s="115" t="s">
        <v>3</v>
      </c>
      <c r="K8" s="55" t="s">
        <v>4</v>
      </c>
      <c r="L8" s="55" t="s">
        <v>5</v>
      </c>
      <c r="M8" s="55" t="s">
        <v>6</v>
      </c>
      <c r="N8" s="55" t="s">
        <v>8</v>
      </c>
      <c r="O8" s="55" t="s">
        <v>9</v>
      </c>
      <c r="P8" s="55" t="s">
        <v>10</v>
      </c>
      <c r="Q8" s="55" t="s">
        <v>28</v>
      </c>
      <c r="R8" s="116" t="s">
        <v>58</v>
      </c>
      <c r="S8" s="80" t="s">
        <v>11</v>
      </c>
    </row>
    <row r="9" spans="2:19" s="2" customFormat="1" ht="12.75">
      <c r="B9" s="61" t="s">
        <v>72</v>
      </c>
      <c r="C9" s="109"/>
      <c r="D9" s="110">
        <v>1</v>
      </c>
      <c r="E9" s="109"/>
      <c r="F9" s="99"/>
      <c r="G9" s="99"/>
      <c r="H9" s="99"/>
      <c r="I9" s="110"/>
      <c r="J9" s="109"/>
      <c r="K9" s="99"/>
      <c r="L9" s="99"/>
      <c r="M9" s="99"/>
      <c r="N9" s="99"/>
      <c r="O9" s="99"/>
      <c r="P9" s="99"/>
      <c r="Q9" s="99"/>
      <c r="R9" s="110"/>
      <c r="S9" s="17">
        <f aca="true" t="shared" si="0" ref="S9:S38">SUM(C9:Q9)</f>
        <v>1</v>
      </c>
    </row>
    <row r="10" spans="2:19" s="2" customFormat="1" ht="12.75">
      <c r="B10" s="100" t="s">
        <v>14</v>
      </c>
      <c r="C10" s="111"/>
      <c r="D10" s="101">
        <v>1</v>
      </c>
      <c r="E10" s="111"/>
      <c r="F10" s="34"/>
      <c r="G10" s="34">
        <v>4</v>
      </c>
      <c r="H10" s="34">
        <v>2</v>
      </c>
      <c r="I10" s="101">
        <v>19</v>
      </c>
      <c r="J10" s="111">
        <v>2</v>
      </c>
      <c r="K10" s="34">
        <v>1</v>
      </c>
      <c r="L10" s="34">
        <v>14</v>
      </c>
      <c r="M10" s="34"/>
      <c r="N10" s="34">
        <v>1</v>
      </c>
      <c r="O10" s="34">
        <v>1</v>
      </c>
      <c r="P10" s="34">
        <v>12</v>
      </c>
      <c r="Q10" s="34">
        <v>2</v>
      </c>
      <c r="R10" s="101">
        <v>14</v>
      </c>
      <c r="S10" s="18">
        <f t="shared" si="0"/>
        <v>59</v>
      </c>
    </row>
    <row r="11" spans="2:19" s="2" customFormat="1" ht="12.75">
      <c r="B11" s="100" t="s">
        <v>49</v>
      </c>
      <c r="C11" s="111"/>
      <c r="D11" s="101"/>
      <c r="E11" s="111"/>
      <c r="F11" s="34"/>
      <c r="G11" s="34"/>
      <c r="H11" s="34"/>
      <c r="I11" s="101"/>
      <c r="J11" s="111"/>
      <c r="K11" s="34"/>
      <c r="L11" s="34"/>
      <c r="M11" s="34"/>
      <c r="N11" s="34">
        <v>1</v>
      </c>
      <c r="O11" s="34"/>
      <c r="P11" s="34">
        <v>1</v>
      </c>
      <c r="Q11" s="34"/>
      <c r="R11" s="101"/>
      <c r="S11" s="18">
        <f t="shared" si="0"/>
        <v>2</v>
      </c>
    </row>
    <row r="12" spans="2:19" s="2" customFormat="1" ht="12.75">
      <c r="B12" s="100" t="s">
        <v>86</v>
      </c>
      <c r="C12" s="111"/>
      <c r="D12" s="101">
        <v>1</v>
      </c>
      <c r="E12" s="111"/>
      <c r="F12" s="34"/>
      <c r="G12" s="34"/>
      <c r="H12" s="34"/>
      <c r="I12" s="101"/>
      <c r="J12" s="111"/>
      <c r="K12" s="34"/>
      <c r="L12" s="34"/>
      <c r="M12" s="34"/>
      <c r="N12" s="34"/>
      <c r="O12" s="34"/>
      <c r="P12" s="34">
        <v>3</v>
      </c>
      <c r="Q12" s="34"/>
      <c r="R12" s="101"/>
      <c r="S12" s="18">
        <f t="shared" si="0"/>
        <v>4</v>
      </c>
    </row>
    <row r="13" spans="2:19" s="2" customFormat="1" ht="12.75">
      <c r="B13" s="100" t="s">
        <v>38</v>
      </c>
      <c r="C13" s="111"/>
      <c r="D13" s="101"/>
      <c r="E13" s="111"/>
      <c r="F13" s="34"/>
      <c r="G13" s="34">
        <v>1</v>
      </c>
      <c r="H13" s="34"/>
      <c r="I13" s="101"/>
      <c r="J13" s="111"/>
      <c r="K13" s="34">
        <v>1</v>
      </c>
      <c r="L13" s="34">
        <v>5</v>
      </c>
      <c r="M13" s="34"/>
      <c r="N13" s="34">
        <v>1</v>
      </c>
      <c r="O13" s="34">
        <v>1</v>
      </c>
      <c r="P13" s="34">
        <v>15</v>
      </c>
      <c r="Q13" s="34"/>
      <c r="R13" s="101">
        <v>1</v>
      </c>
      <c r="S13" s="18">
        <f t="shared" si="0"/>
        <v>24</v>
      </c>
    </row>
    <row r="14" spans="2:19" s="2" customFormat="1" ht="12.75">
      <c r="B14" s="100" t="s">
        <v>46</v>
      </c>
      <c r="C14" s="111"/>
      <c r="D14" s="101"/>
      <c r="E14" s="111"/>
      <c r="F14" s="34"/>
      <c r="G14" s="34"/>
      <c r="H14" s="34"/>
      <c r="I14" s="101"/>
      <c r="J14" s="111">
        <v>2</v>
      </c>
      <c r="K14" s="34"/>
      <c r="L14" s="34"/>
      <c r="M14" s="34"/>
      <c r="N14" s="34"/>
      <c r="O14" s="34"/>
      <c r="P14" s="34">
        <v>2</v>
      </c>
      <c r="Q14" s="34"/>
      <c r="R14" s="101"/>
      <c r="S14" s="18">
        <f t="shared" si="0"/>
        <v>4</v>
      </c>
    </row>
    <row r="15" spans="2:19" s="2" customFormat="1" ht="12.75">
      <c r="B15" s="100" t="s">
        <v>73</v>
      </c>
      <c r="C15" s="111"/>
      <c r="D15" s="101"/>
      <c r="E15" s="111"/>
      <c r="F15" s="34">
        <v>4</v>
      </c>
      <c r="G15" s="34"/>
      <c r="H15" s="34"/>
      <c r="I15" s="101"/>
      <c r="J15" s="111">
        <v>4</v>
      </c>
      <c r="K15" s="34"/>
      <c r="L15" s="34">
        <v>4</v>
      </c>
      <c r="M15" s="34">
        <v>5</v>
      </c>
      <c r="N15" s="34"/>
      <c r="O15" s="34"/>
      <c r="P15" s="34">
        <v>5</v>
      </c>
      <c r="Q15" s="34">
        <v>1</v>
      </c>
      <c r="R15" s="101"/>
      <c r="S15" s="18">
        <f t="shared" si="0"/>
        <v>23</v>
      </c>
    </row>
    <row r="16" spans="2:19" s="2" customFormat="1" ht="12.75">
      <c r="B16" s="100" t="s">
        <v>36</v>
      </c>
      <c r="C16" s="111">
        <v>1</v>
      </c>
      <c r="D16" s="101">
        <v>3</v>
      </c>
      <c r="E16" s="111"/>
      <c r="F16" s="34">
        <v>1</v>
      </c>
      <c r="G16" s="34"/>
      <c r="H16" s="34"/>
      <c r="I16" s="101"/>
      <c r="J16" s="111"/>
      <c r="K16" s="34"/>
      <c r="L16" s="34"/>
      <c r="M16" s="34"/>
      <c r="N16" s="34"/>
      <c r="O16" s="34"/>
      <c r="P16" s="34">
        <v>6</v>
      </c>
      <c r="Q16" s="34"/>
      <c r="R16" s="101"/>
      <c r="S16" s="18">
        <f t="shared" si="0"/>
        <v>11</v>
      </c>
    </row>
    <row r="17" spans="2:19" s="2" customFormat="1" ht="12.75">
      <c r="B17" s="100" t="s">
        <v>50</v>
      </c>
      <c r="C17" s="111"/>
      <c r="D17" s="101"/>
      <c r="E17" s="111"/>
      <c r="F17" s="34"/>
      <c r="G17" s="34"/>
      <c r="H17" s="34"/>
      <c r="I17" s="101"/>
      <c r="J17" s="111"/>
      <c r="K17" s="34"/>
      <c r="L17" s="34">
        <v>3</v>
      </c>
      <c r="M17" s="34"/>
      <c r="N17" s="34"/>
      <c r="O17" s="34"/>
      <c r="P17" s="34">
        <v>1</v>
      </c>
      <c r="Q17" s="34"/>
      <c r="R17" s="101"/>
      <c r="S17" s="18">
        <f t="shared" si="0"/>
        <v>4</v>
      </c>
    </row>
    <row r="18" spans="2:19" s="2" customFormat="1" ht="12.75">
      <c r="B18" s="100" t="s">
        <v>112</v>
      </c>
      <c r="C18" s="111">
        <v>2094</v>
      </c>
      <c r="D18" s="101">
        <v>912</v>
      </c>
      <c r="E18" s="111">
        <v>1103</v>
      </c>
      <c r="F18" s="34">
        <v>1682</v>
      </c>
      <c r="G18" s="34">
        <v>1900</v>
      </c>
      <c r="H18" s="34">
        <v>1207</v>
      </c>
      <c r="I18" s="101">
        <v>1783</v>
      </c>
      <c r="J18" s="111">
        <v>1404</v>
      </c>
      <c r="K18" s="34">
        <v>1495</v>
      </c>
      <c r="L18" s="34">
        <v>1908</v>
      </c>
      <c r="M18" s="34">
        <v>1996</v>
      </c>
      <c r="N18" s="34">
        <v>1233</v>
      </c>
      <c r="O18" s="34">
        <v>1853</v>
      </c>
      <c r="P18" s="34">
        <v>1968</v>
      </c>
      <c r="Q18" s="34">
        <v>2231</v>
      </c>
      <c r="R18" s="101">
        <v>778</v>
      </c>
      <c r="S18" s="18">
        <f t="shared" si="0"/>
        <v>24769</v>
      </c>
    </row>
    <row r="19" spans="2:19" s="2" customFormat="1" ht="12.75">
      <c r="B19" s="100" t="s">
        <v>76</v>
      </c>
      <c r="C19" s="111"/>
      <c r="D19" s="101"/>
      <c r="E19" s="111"/>
      <c r="F19" s="34"/>
      <c r="G19" s="34"/>
      <c r="H19" s="34"/>
      <c r="I19" s="101"/>
      <c r="J19" s="111"/>
      <c r="K19" s="34"/>
      <c r="L19" s="34"/>
      <c r="M19" s="34"/>
      <c r="N19" s="34"/>
      <c r="O19" s="34">
        <v>1</v>
      </c>
      <c r="P19" s="34"/>
      <c r="Q19" s="34">
        <v>5</v>
      </c>
      <c r="R19" s="101"/>
      <c r="S19" s="18">
        <f t="shared" si="0"/>
        <v>6</v>
      </c>
    </row>
    <row r="20" spans="2:19" s="2" customFormat="1" ht="12.75">
      <c r="B20" s="100" t="s">
        <v>17</v>
      </c>
      <c r="C20" s="111">
        <v>10</v>
      </c>
      <c r="D20" s="101"/>
      <c r="E20" s="111">
        <v>2</v>
      </c>
      <c r="F20" s="34">
        <v>3</v>
      </c>
      <c r="G20" s="34">
        <v>3</v>
      </c>
      <c r="H20" s="34">
        <v>2</v>
      </c>
      <c r="I20" s="101">
        <v>6</v>
      </c>
      <c r="J20" s="111"/>
      <c r="K20" s="34">
        <v>1</v>
      </c>
      <c r="L20" s="34">
        <v>18</v>
      </c>
      <c r="M20" s="34">
        <v>1</v>
      </c>
      <c r="N20" s="34">
        <v>1</v>
      </c>
      <c r="O20" s="34">
        <v>5</v>
      </c>
      <c r="P20" s="34">
        <v>22</v>
      </c>
      <c r="Q20" s="34">
        <v>1</v>
      </c>
      <c r="R20" s="101">
        <v>2</v>
      </c>
      <c r="S20" s="18">
        <f t="shared" si="0"/>
        <v>75</v>
      </c>
    </row>
    <row r="21" spans="2:19" s="2" customFormat="1" ht="12.75">
      <c r="B21" s="100" t="s">
        <v>62</v>
      </c>
      <c r="C21" s="111"/>
      <c r="D21" s="101"/>
      <c r="E21" s="111"/>
      <c r="F21" s="34"/>
      <c r="G21" s="34"/>
      <c r="H21" s="34"/>
      <c r="I21" s="101"/>
      <c r="J21" s="111"/>
      <c r="K21" s="34"/>
      <c r="L21" s="34">
        <v>1</v>
      </c>
      <c r="M21" s="34"/>
      <c r="N21" s="34"/>
      <c r="O21" s="34"/>
      <c r="P21" s="34"/>
      <c r="Q21" s="34"/>
      <c r="R21" s="101"/>
      <c r="S21" s="18">
        <f t="shared" si="0"/>
        <v>1</v>
      </c>
    </row>
    <row r="22" spans="2:19" s="2" customFormat="1" ht="12.75">
      <c r="B22" s="100" t="s">
        <v>33</v>
      </c>
      <c r="C22" s="111"/>
      <c r="D22" s="101"/>
      <c r="E22" s="111">
        <v>1</v>
      </c>
      <c r="F22" s="34"/>
      <c r="G22" s="34"/>
      <c r="H22" s="34"/>
      <c r="I22" s="101"/>
      <c r="J22" s="111"/>
      <c r="K22" s="34"/>
      <c r="L22" s="34">
        <v>2</v>
      </c>
      <c r="M22" s="34"/>
      <c r="N22" s="34"/>
      <c r="O22" s="34"/>
      <c r="P22" s="34">
        <v>1</v>
      </c>
      <c r="Q22" s="34">
        <v>1</v>
      </c>
      <c r="R22" s="101"/>
      <c r="S22" s="18">
        <f t="shared" si="0"/>
        <v>5</v>
      </c>
    </row>
    <row r="23" spans="2:19" s="2" customFormat="1" ht="12.75">
      <c r="B23" s="100" t="s">
        <v>20</v>
      </c>
      <c r="C23" s="111">
        <v>2</v>
      </c>
      <c r="D23" s="101">
        <v>1</v>
      </c>
      <c r="E23" s="111">
        <v>5</v>
      </c>
      <c r="F23" s="34">
        <v>1</v>
      </c>
      <c r="G23" s="34">
        <v>7</v>
      </c>
      <c r="H23" s="34">
        <v>2</v>
      </c>
      <c r="I23" s="101">
        <v>4</v>
      </c>
      <c r="J23" s="111"/>
      <c r="K23" s="34">
        <v>5</v>
      </c>
      <c r="L23" s="34">
        <v>26</v>
      </c>
      <c r="M23" s="34"/>
      <c r="N23" s="34">
        <v>5</v>
      </c>
      <c r="O23" s="34">
        <v>8</v>
      </c>
      <c r="P23" s="34">
        <v>5</v>
      </c>
      <c r="Q23" s="34">
        <v>2</v>
      </c>
      <c r="R23" s="101">
        <v>4</v>
      </c>
      <c r="S23" s="18">
        <f t="shared" si="0"/>
        <v>73</v>
      </c>
    </row>
    <row r="24" spans="2:19" s="2" customFormat="1" ht="12.75">
      <c r="B24" s="100" t="s">
        <v>43</v>
      </c>
      <c r="C24" s="111"/>
      <c r="D24" s="101"/>
      <c r="E24" s="111"/>
      <c r="F24" s="34"/>
      <c r="G24" s="34">
        <v>4</v>
      </c>
      <c r="H24" s="34"/>
      <c r="I24" s="101"/>
      <c r="J24" s="111"/>
      <c r="K24" s="34"/>
      <c r="L24" s="34">
        <v>10</v>
      </c>
      <c r="M24" s="34"/>
      <c r="N24" s="34"/>
      <c r="O24" s="34"/>
      <c r="P24" s="34">
        <v>2</v>
      </c>
      <c r="Q24" s="34"/>
      <c r="R24" s="101"/>
      <c r="S24" s="18">
        <f t="shared" si="0"/>
        <v>16</v>
      </c>
    </row>
    <row r="25" spans="2:19" s="2" customFormat="1" ht="12.75">
      <c r="B25" s="100" t="s">
        <v>79</v>
      </c>
      <c r="C25" s="111">
        <v>2</v>
      </c>
      <c r="D25" s="101"/>
      <c r="E25" s="111"/>
      <c r="F25" s="34"/>
      <c r="G25" s="34"/>
      <c r="H25" s="34"/>
      <c r="I25" s="101"/>
      <c r="J25" s="111"/>
      <c r="K25" s="34"/>
      <c r="L25" s="34"/>
      <c r="M25" s="34"/>
      <c r="N25" s="34">
        <v>3</v>
      </c>
      <c r="O25" s="34"/>
      <c r="P25" s="34"/>
      <c r="Q25" s="34"/>
      <c r="R25" s="101"/>
      <c r="S25" s="18">
        <f t="shared" si="0"/>
        <v>5</v>
      </c>
    </row>
    <row r="26" spans="2:19" s="2" customFormat="1" ht="12.75">
      <c r="B26" s="100" t="s">
        <v>51</v>
      </c>
      <c r="C26" s="111"/>
      <c r="D26" s="101"/>
      <c r="E26" s="111"/>
      <c r="F26" s="34"/>
      <c r="G26" s="34"/>
      <c r="H26" s="34"/>
      <c r="I26" s="101"/>
      <c r="J26" s="111"/>
      <c r="K26" s="34"/>
      <c r="L26" s="34">
        <v>2</v>
      </c>
      <c r="M26" s="34"/>
      <c r="N26" s="34"/>
      <c r="O26" s="34"/>
      <c r="P26" s="34"/>
      <c r="Q26" s="34"/>
      <c r="R26" s="101"/>
      <c r="S26" s="18">
        <f t="shared" si="0"/>
        <v>2</v>
      </c>
    </row>
    <row r="27" spans="2:19" s="2" customFormat="1" ht="12.75">
      <c r="B27" s="100" t="s">
        <v>29</v>
      </c>
      <c r="C27" s="111">
        <v>1</v>
      </c>
      <c r="D27" s="101"/>
      <c r="E27" s="111"/>
      <c r="F27" s="34"/>
      <c r="G27" s="34"/>
      <c r="H27" s="34"/>
      <c r="I27" s="101"/>
      <c r="J27" s="111"/>
      <c r="K27" s="34"/>
      <c r="L27" s="34"/>
      <c r="M27" s="34"/>
      <c r="N27" s="34"/>
      <c r="O27" s="34"/>
      <c r="P27" s="34">
        <v>1</v>
      </c>
      <c r="Q27" s="34"/>
      <c r="R27" s="101"/>
      <c r="S27" s="18">
        <f t="shared" si="0"/>
        <v>2</v>
      </c>
    </row>
    <row r="28" spans="2:19" s="2" customFormat="1" ht="12.75">
      <c r="B28" s="100" t="s">
        <v>55</v>
      </c>
      <c r="C28" s="111"/>
      <c r="D28" s="101"/>
      <c r="E28" s="111"/>
      <c r="F28" s="34"/>
      <c r="G28" s="34"/>
      <c r="H28" s="34"/>
      <c r="I28" s="101"/>
      <c r="J28" s="111"/>
      <c r="K28" s="34"/>
      <c r="L28" s="34"/>
      <c r="M28" s="34"/>
      <c r="N28" s="34"/>
      <c r="O28" s="34"/>
      <c r="P28" s="34"/>
      <c r="Q28" s="34"/>
      <c r="R28" s="101">
        <v>1</v>
      </c>
      <c r="S28" s="18">
        <f t="shared" si="0"/>
        <v>0</v>
      </c>
    </row>
    <row r="29" spans="2:19" s="2" customFormat="1" ht="12.75">
      <c r="B29" s="100" t="s">
        <v>45</v>
      </c>
      <c r="C29" s="111">
        <v>1</v>
      </c>
      <c r="D29" s="101"/>
      <c r="E29" s="111"/>
      <c r="F29" s="34"/>
      <c r="G29" s="34"/>
      <c r="H29" s="34"/>
      <c r="I29" s="101">
        <v>2</v>
      </c>
      <c r="J29" s="111">
        <v>1</v>
      </c>
      <c r="K29" s="34"/>
      <c r="L29" s="34">
        <v>4</v>
      </c>
      <c r="M29" s="34"/>
      <c r="N29" s="34">
        <v>1</v>
      </c>
      <c r="O29" s="34"/>
      <c r="P29" s="34">
        <v>4</v>
      </c>
      <c r="Q29" s="34"/>
      <c r="R29" s="101">
        <v>1</v>
      </c>
      <c r="S29" s="18">
        <f t="shared" si="0"/>
        <v>13</v>
      </c>
    </row>
    <row r="30" spans="2:19" s="2" customFormat="1" ht="12.75">
      <c r="B30" s="100" t="s">
        <v>80</v>
      </c>
      <c r="C30" s="111">
        <v>2</v>
      </c>
      <c r="D30" s="101">
        <v>1</v>
      </c>
      <c r="E30" s="111"/>
      <c r="F30" s="34"/>
      <c r="G30" s="34">
        <v>1</v>
      </c>
      <c r="H30" s="34">
        <v>5</v>
      </c>
      <c r="I30" s="101">
        <v>2</v>
      </c>
      <c r="J30" s="111">
        <v>1</v>
      </c>
      <c r="K30" s="34"/>
      <c r="L30" s="34">
        <v>4</v>
      </c>
      <c r="M30" s="34"/>
      <c r="N30" s="34"/>
      <c r="O30" s="34">
        <v>1</v>
      </c>
      <c r="P30" s="34">
        <v>6</v>
      </c>
      <c r="Q30" s="34"/>
      <c r="R30" s="101">
        <v>7</v>
      </c>
      <c r="S30" s="18">
        <f t="shared" si="0"/>
        <v>23</v>
      </c>
    </row>
    <row r="31" spans="2:19" s="2" customFormat="1" ht="12.75">
      <c r="B31" s="100" t="s">
        <v>21</v>
      </c>
      <c r="C31" s="111">
        <v>1</v>
      </c>
      <c r="D31" s="101"/>
      <c r="E31" s="111"/>
      <c r="F31" s="34">
        <v>1</v>
      </c>
      <c r="G31" s="34"/>
      <c r="H31" s="34"/>
      <c r="I31" s="101">
        <v>3</v>
      </c>
      <c r="J31" s="111"/>
      <c r="K31" s="34"/>
      <c r="L31" s="34">
        <v>6</v>
      </c>
      <c r="M31" s="34">
        <v>4</v>
      </c>
      <c r="N31" s="34"/>
      <c r="O31" s="34"/>
      <c r="P31" s="34">
        <v>3</v>
      </c>
      <c r="Q31" s="34"/>
      <c r="R31" s="101">
        <v>1</v>
      </c>
      <c r="S31" s="18">
        <f t="shared" si="0"/>
        <v>18</v>
      </c>
    </row>
    <row r="32" spans="2:19" s="2" customFormat="1" ht="12.75">
      <c r="B32" s="100" t="s">
        <v>60</v>
      </c>
      <c r="C32" s="111">
        <v>2</v>
      </c>
      <c r="D32" s="101"/>
      <c r="E32" s="111">
        <v>1</v>
      </c>
      <c r="F32" s="34">
        <v>1</v>
      </c>
      <c r="G32" s="34">
        <v>1</v>
      </c>
      <c r="H32" s="34"/>
      <c r="I32" s="101">
        <v>2</v>
      </c>
      <c r="J32" s="111"/>
      <c r="K32" s="34"/>
      <c r="L32" s="34">
        <v>6</v>
      </c>
      <c r="M32" s="34">
        <v>1</v>
      </c>
      <c r="N32" s="34">
        <v>1</v>
      </c>
      <c r="O32" s="34">
        <v>2</v>
      </c>
      <c r="P32" s="34">
        <v>5</v>
      </c>
      <c r="Q32" s="34">
        <v>1</v>
      </c>
      <c r="R32" s="101">
        <v>17</v>
      </c>
      <c r="S32" s="18">
        <f t="shared" si="0"/>
        <v>23</v>
      </c>
    </row>
    <row r="33" spans="2:19" s="2" customFormat="1" ht="12.75">
      <c r="B33" s="100" t="s">
        <v>34</v>
      </c>
      <c r="C33" s="111">
        <v>1</v>
      </c>
      <c r="D33" s="101"/>
      <c r="E33" s="111">
        <v>3</v>
      </c>
      <c r="F33" s="34"/>
      <c r="G33" s="34">
        <v>1</v>
      </c>
      <c r="H33" s="34"/>
      <c r="I33" s="101">
        <v>2</v>
      </c>
      <c r="J33" s="111"/>
      <c r="K33" s="34"/>
      <c r="L33" s="34">
        <v>5</v>
      </c>
      <c r="M33" s="34"/>
      <c r="N33" s="34"/>
      <c r="O33" s="34">
        <v>2</v>
      </c>
      <c r="P33" s="34">
        <v>1</v>
      </c>
      <c r="Q33" s="34">
        <v>1</v>
      </c>
      <c r="R33" s="101"/>
      <c r="S33" s="18">
        <f t="shared" si="0"/>
        <v>16</v>
      </c>
    </row>
    <row r="34" spans="2:19" s="2" customFormat="1" ht="12.75">
      <c r="B34" s="100" t="s">
        <v>24</v>
      </c>
      <c r="C34" s="111">
        <v>4</v>
      </c>
      <c r="D34" s="101">
        <v>1</v>
      </c>
      <c r="E34" s="111"/>
      <c r="F34" s="34">
        <v>45</v>
      </c>
      <c r="G34" s="34">
        <v>4</v>
      </c>
      <c r="H34" s="34">
        <v>16</v>
      </c>
      <c r="I34" s="101">
        <v>1</v>
      </c>
      <c r="J34" s="111">
        <v>22</v>
      </c>
      <c r="K34" s="34">
        <v>15</v>
      </c>
      <c r="L34" s="34">
        <v>25</v>
      </c>
      <c r="M34" s="34">
        <v>4</v>
      </c>
      <c r="N34" s="34">
        <v>5</v>
      </c>
      <c r="O34" s="34">
        <v>5</v>
      </c>
      <c r="P34" s="34">
        <v>7</v>
      </c>
      <c r="Q34" s="34">
        <v>3</v>
      </c>
      <c r="R34" s="101"/>
      <c r="S34" s="18">
        <f t="shared" si="0"/>
        <v>157</v>
      </c>
    </row>
    <row r="35" spans="2:19" s="2" customFormat="1" ht="12.75">
      <c r="B35" s="100" t="s">
        <v>25</v>
      </c>
      <c r="C35" s="111">
        <v>1</v>
      </c>
      <c r="D35" s="101"/>
      <c r="E35" s="111">
        <v>1</v>
      </c>
      <c r="F35" s="34">
        <v>3</v>
      </c>
      <c r="G35" s="34"/>
      <c r="H35" s="34"/>
      <c r="I35" s="101"/>
      <c r="J35" s="111"/>
      <c r="K35" s="34"/>
      <c r="L35" s="34">
        <v>3</v>
      </c>
      <c r="M35" s="34"/>
      <c r="N35" s="34">
        <v>1</v>
      </c>
      <c r="O35" s="34"/>
      <c r="P35" s="34">
        <v>4</v>
      </c>
      <c r="Q35" s="34"/>
      <c r="R35" s="101">
        <v>1</v>
      </c>
      <c r="S35" s="18">
        <f t="shared" si="0"/>
        <v>13</v>
      </c>
    </row>
    <row r="36" spans="2:19" s="2" customFormat="1" ht="12.75">
      <c r="B36" s="100" t="s">
        <v>47</v>
      </c>
      <c r="C36" s="111"/>
      <c r="D36" s="101"/>
      <c r="E36" s="111"/>
      <c r="F36" s="34"/>
      <c r="G36" s="34"/>
      <c r="H36" s="34"/>
      <c r="I36" s="101"/>
      <c r="J36" s="111"/>
      <c r="K36" s="34"/>
      <c r="L36" s="34">
        <v>1</v>
      </c>
      <c r="M36" s="34"/>
      <c r="N36" s="34"/>
      <c r="O36" s="34">
        <v>1</v>
      </c>
      <c r="P36" s="34">
        <v>2</v>
      </c>
      <c r="Q36" s="34">
        <v>1</v>
      </c>
      <c r="R36" s="101">
        <v>1</v>
      </c>
      <c r="S36" s="18">
        <f t="shared" si="0"/>
        <v>5</v>
      </c>
    </row>
    <row r="37" spans="2:19" s="2" customFormat="1" ht="12.75">
      <c r="B37" s="100" t="s">
        <v>27</v>
      </c>
      <c r="C37" s="111">
        <v>4</v>
      </c>
      <c r="D37" s="101"/>
      <c r="E37" s="111"/>
      <c r="F37" s="34"/>
      <c r="G37" s="34">
        <v>3</v>
      </c>
      <c r="H37" s="34">
        <v>1</v>
      </c>
      <c r="I37" s="101">
        <v>1</v>
      </c>
      <c r="J37" s="111"/>
      <c r="K37" s="34"/>
      <c r="L37" s="34">
        <v>1</v>
      </c>
      <c r="M37" s="34"/>
      <c r="N37" s="34"/>
      <c r="O37" s="34">
        <v>2</v>
      </c>
      <c r="P37" s="34">
        <v>7</v>
      </c>
      <c r="Q37" s="34"/>
      <c r="R37" s="101">
        <v>2</v>
      </c>
      <c r="S37" s="18">
        <f t="shared" si="0"/>
        <v>19</v>
      </c>
    </row>
    <row r="38" spans="2:19" s="2" customFormat="1" ht="12.75">
      <c r="B38" s="100" t="s">
        <v>44</v>
      </c>
      <c r="C38" s="111">
        <v>4</v>
      </c>
      <c r="D38" s="101">
        <v>2</v>
      </c>
      <c r="E38" s="111">
        <v>1</v>
      </c>
      <c r="F38" s="34">
        <v>17</v>
      </c>
      <c r="G38" s="34">
        <v>4</v>
      </c>
      <c r="H38" s="34"/>
      <c r="I38" s="101">
        <v>2</v>
      </c>
      <c r="J38" s="111"/>
      <c r="K38" s="34">
        <v>1</v>
      </c>
      <c r="L38" s="34">
        <v>13</v>
      </c>
      <c r="M38" s="34">
        <v>11</v>
      </c>
      <c r="N38" s="34"/>
      <c r="O38" s="34"/>
      <c r="P38" s="34">
        <v>1</v>
      </c>
      <c r="Q38" s="34"/>
      <c r="R38" s="101"/>
      <c r="S38" s="18">
        <f t="shared" si="0"/>
        <v>56</v>
      </c>
    </row>
    <row r="39" spans="2:19" ht="12.75">
      <c r="B39" s="100"/>
      <c r="C39" s="111"/>
      <c r="D39" s="101"/>
      <c r="E39" s="111"/>
      <c r="F39" s="34"/>
      <c r="G39" s="34"/>
      <c r="H39" s="34"/>
      <c r="I39" s="101"/>
      <c r="J39" s="111"/>
      <c r="K39" s="34"/>
      <c r="L39" s="34"/>
      <c r="M39" s="34"/>
      <c r="N39" s="34"/>
      <c r="O39" s="34"/>
      <c r="P39" s="34"/>
      <c r="Q39" s="34"/>
      <c r="R39" s="101"/>
      <c r="S39" s="101"/>
    </row>
    <row r="40" spans="2:19" ht="12.75">
      <c r="B40" s="102" t="s">
        <v>130</v>
      </c>
      <c r="C40" s="112">
        <f>SUM(C9:C38)</f>
        <v>2130</v>
      </c>
      <c r="D40" s="103">
        <f aca="true" t="shared" si="1" ref="D40:R40">SUM(D9:D38)</f>
        <v>923</v>
      </c>
      <c r="E40" s="112">
        <f t="shared" si="1"/>
        <v>1117</v>
      </c>
      <c r="F40" s="56">
        <f t="shared" si="1"/>
        <v>1758</v>
      </c>
      <c r="G40" s="56">
        <f t="shared" si="1"/>
        <v>1933</v>
      </c>
      <c r="H40" s="56">
        <f t="shared" si="1"/>
        <v>1235</v>
      </c>
      <c r="I40" s="103">
        <f t="shared" si="1"/>
        <v>1827</v>
      </c>
      <c r="J40" s="112">
        <f t="shared" si="1"/>
        <v>1436</v>
      </c>
      <c r="K40" s="56">
        <f t="shared" si="1"/>
        <v>1519</v>
      </c>
      <c r="L40" s="56">
        <f t="shared" si="1"/>
        <v>2061</v>
      </c>
      <c r="M40" s="56">
        <f t="shared" si="1"/>
        <v>2022</v>
      </c>
      <c r="N40" s="56">
        <f t="shared" si="1"/>
        <v>1253</v>
      </c>
      <c r="O40" s="56">
        <f t="shared" si="1"/>
        <v>1882</v>
      </c>
      <c r="P40" s="56">
        <f t="shared" si="1"/>
        <v>2084</v>
      </c>
      <c r="Q40" s="56">
        <f t="shared" si="1"/>
        <v>2249</v>
      </c>
      <c r="R40" s="103">
        <f t="shared" si="1"/>
        <v>830</v>
      </c>
      <c r="S40" s="103">
        <f>SUM(S9:S38)</f>
        <v>25429</v>
      </c>
    </row>
    <row r="41" spans="2:19" ht="12.75">
      <c r="B41" s="100"/>
      <c r="C41" s="111"/>
      <c r="D41" s="101"/>
      <c r="E41" s="111"/>
      <c r="F41" s="34"/>
      <c r="G41" s="34"/>
      <c r="H41" s="34"/>
      <c r="I41" s="101"/>
      <c r="J41" s="111"/>
      <c r="K41" s="34"/>
      <c r="L41" s="34"/>
      <c r="M41" s="34"/>
      <c r="N41" s="34"/>
      <c r="O41" s="34"/>
      <c r="P41" s="34"/>
      <c r="Q41" s="34"/>
      <c r="R41" s="101"/>
      <c r="S41" s="101"/>
    </row>
    <row r="42" spans="2:19" s="2" customFormat="1" ht="12.75">
      <c r="B42" s="100" t="s">
        <v>15</v>
      </c>
      <c r="C42" s="111">
        <v>1</v>
      </c>
      <c r="D42" s="101"/>
      <c r="E42" s="111"/>
      <c r="F42" s="34"/>
      <c r="G42" s="34">
        <v>1</v>
      </c>
      <c r="H42" s="34"/>
      <c r="I42" s="101">
        <v>1</v>
      </c>
      <c r="J42" s="111"/>
      <c r="K42" s="34"/>
      <c r="L42" s="34">
        <v>1</v>
      </c>
      <c r="M42" s="34">
        <v>6</v>
      </c>
      <c r="N42" s="34"/>
      <c r="O42" s="34"/>
      <c r="P42" s="34"/>
      <c r="Q42" s="34"/>
      <c r="R42" s="101"/>
      <c r="S42" s="18">
        <f aca="true" t="shared" si="2" ref="S42:S49">SUM(C42:Q42)</f>
        <v>10</v>
      </c>
    </row>
    <row r="43" spans="2:19" s="2" customFormat="1" ht="12.75">
      <c r="B43" s="100" t="s">
        <v>77</v>
      </c>
      <c r="C43" s="111">
        <v>1</v>
      </c>
      <c r="D43" s="101"/>
      <c r="E43" s="111"/>
      <c r="F43" s="34"/>
      <c r="G43" s="34"/>
      <c r="H43" s="34"/>
      <c r="I43" s="101"/>
      <c r="J43" s="111"/>
      <c r="K43" s="34"/>
      <c r="L43" s="34"/>
      <c r="M43" s="34"/>
      <c r="N43" s="34"/>
      <c r="O43" s="34"/>
      <c r="P43" s="34"/>
      <c r="Q43" s="34"/>
      <c r="R43" s="101"/>
      <c r="S43" s="18">
        <f t="shared" si="2"/>
        <v>1</v>
      </c>
    </row>
    <row r="44" spans="2:19" s="2" customFormat="1" ht="12.75">
      <c r="B44" s="100" t="s">
        <v>56</v>
      </c>
      <c r="C44" s="111"/>
      <c r="D44" s="101"/>
      <c r="E44" s="111"/>
      <c r="F44" s="34"/>
      <c r="G44" s="34"/>
      <c r="H44" s="34"/>
      <c r="I44" s="101"/>
      <c r="J44" s="111"/>
      <c r="K44" s="34"/>
      <c r="L44" s="34"/>
      <c r="M44" s="34"/>
      <c r="N44" s="34"/>
      <c r="O44" s="34"/>
      <c r="P44" s="34"/>
      <c r="Q44" s="34"/>
      <c r="R44" s="101">
        <v>1</v>
      </c>
      <c r="S44" s="18">
        <f t="shared" si="2"/>
        <v>0</v>
      </c>
    </row>
    <row r="45" spans="2:19" s="2" customFormat="1" ht="12.75">
      <c r="B45" s="100" t="s">
        <v>68</v>
      </c>
      <c r="C45" s="111"/>
      <c r="D45" s="101"/>
      <c r="E45" s="111"/>
      <c r="F45" s="34"/>
      <c r="G45" s="34"/>
      <c r="H45" s="34">
        <v>1</v>
      </c>
      <c r="I45" s="101"/>
      <c r="J45" s="111"/>
      <c r="K45" s="34"/>
      <c r="L45" s="34"/>
      <c r="M45" s="34"/>
      <c r="N45" s="34"/>
      <c r="O45" s="34"/>
      <c r="P45" s="34">
        <v>1</v>
      </c>
      <c r="Q45" s="34"/>
      <c r="R45" s="101"/>
      <c r="S45" s="18">
        <f t="shared" si="2"/>
        <v>2</v>
      </c>
    </row>
    <row r="46" spans="2:19" s="2" customFormat="1" ht="12.75">
      <c r="B46" s="100" t="s">
        <v>66</v>
      </c>
      <c r="C46" s="111"/>
      <c r="D46" s="101"/>
      <c r="E46" s="111"/>
      <c r="F46" s="34"/>
      <c r="G46" s="34">
        <v>1</v>
      </c>
      <c r="H46" s="34"/>
      <c r="I46" s="101"/>
      <c r="J46" s="111"/>
      <c r="K46" s="34"/>
      <c r="L46" s="34"/>
      <c r="M46" s="34"/>
      <c r="N46" s="34"/>
      <c r="O46" s="34"/>
      <c r="P46" s="34"/>
      <c r="Q46" s="34"/>
      <c r="R46" s="101"/>
      <c r="S46" s="18">
        <f t="shared" si="2"/>
        <v>1</v>
      </c>
    </row>
    <row r="47" spans="2:19" s="2" customFormat="1" ht="12.75">
      <c r="B47" s="100" t="s">
        <v>19</v>
      </c>
      <c r="C47" s="111">
        <v>95</v>
      </c>
      <c r="D47" s="101">
        <v>59</v>
      </c>
      <c r="E47" s="111">
        <v>130</v>
      </c>
      <c r="F47" s="34">
        <v>277</v>
      </c>
      <c r="G47" s="34">
        <v>209</v>
      </c>
      <c r="H47" s="34">
        <v>66</v>
      </c>
      <c r="I47" s="101">
        <v>7</v>
      </c>
      <c r="J47" s="111">
        <v>38</v>
      </c>
      <c r="K47" s="34">
        <v>156</v>
      </c>
      <c r="L47" s="34">
        <v>177</v>
      </c>
      <c r="M47" s="34">
        <v>20</v>
      </c>
      <c r="N47" s="34">
        <v>37</v>
      </c>
      <c r="O47" s="34">
        <v>84</v>
      </c>
      <c r="P47" s="34">
        <v>62</v>
      </c>
      <c r="Q47" s="34">
        <v>20</v>
      </c>
      <c r="R47" s="101">
        <v>100</v>
      </c>
      <c r="S47" s="18">
        <f t="shared" si="2"/>
        <v>1437</v>
      </c>
    </row>
    <row r="48" spans="2:19" s="2" customFormat="1" ht="12.75">
      <c r="B48" s="100" t="s">
        <v>64</v>
      </c>
      <c r="C48" s="111"/>
      <c r="D48" s="101"/>
      <c r="E48" s="111"/>
      <c r="F48" s="34"/>
      <c r="G48" s="34"/>
      <c r="H48" s="34"/>
      <c r="I48" s="101"/>
      <c r="J48" s="111"/>
      <c r="K48" s="34"/>
      <c r="L48" s="34">
        <v>1</v>
      </c>
      <c r="M48" s="34"/>
      <c r="N48" s="34"/>
      <c r="O48" s="34"/>
      <c r="P48" s="34"/>
      <c r="Q48" s="34"/>
      <c r="R48" s="101"/>
      <c r="S48" s="18">
        <f t="shared" si="2"/>
        <v>1</v>
      </c>
    </row>
    <row r="49" spans="2:19" s="2" customFormat="1" ht="12.75">
      <c r="B49" s="100" t="s">
        <v>26</v>
      </c>
      <c r="C49" s="111">
        <v>5</v>
      </c>
      <c r="D49" s="101"/>
      <c r="E49" s="111">
        <v>1</v>
      </c>
      <c r="F49" s="34"/>
      <c r="G49" s="34">
        <v>9</v>
      </c>
      <c r="H49" s="34"/>
      <c r="I49" s="101"/>
      <c r="J49" s="111"/>
      <c r="K49" s="34"/>
      <c r="L49" s="34"/>
      <c r="M49" s="34"/>
      <c r="N49" s="34"/>
      <c r="O49" s="34"/>
      <c r="P49" s="34"/>
      <c r="Q49" s="34">
        <v>2</v>
      </c>
      <c r="R49" s="101"/>
      <c r="S49" s="18">
        <f t="shared" si="2"/>
        <v>17</v>
      </c>
    </row>
    <row r="50" spans="2:19" s="2" customFormat="1" ht="12.75">
      <c r="B50" s="100"/>
      <c r="C50" s="111"/>
      <c r="D50" s="101"/>
      <c r="E50" s="111"/>
      <c r="F50" s="34"/>
      <c r="G50" s="34"/>
      <c r="H50" s="34"/>
      <c r="I50" s="101"/>
      <c r="J50" s="111"/>
      <c r="K50" s="34"/>
      <c r="L50" s="34"/>
      <c r="M50" s="34"/>
      <c r="N50" s="34"/>
      <c r="O50" s="34"/>
      <c r="P50" s="34"/>
      <c r="Q50" s="34"/>
      <c r="R50" s="101"/>
      <c r="S50" s="18"/>
    </row>
    <row r="51" spans="2:19" s="98" customFormat="1" ht="12.75">
      <c r="B51" s="82" t="s">
        <v>131</v>
      </c>
      <c r="C51" s="112">
        <f>SUM(C42:C49)</f>
        <v>102</v>
      </c>
      <c r="D51" s="103">
        <f aca="true" t="shared" si="3" ref="D51:R51">SUM(D42:D49)</f>
        <v>59</v>
      </c>
      <c r="E51" s="112">
        <f t="shared" si="3"/>
        <v>131</v>
      </c>
      <c r="F51" s="56">
        <f t="shared" si="3"/>
        <v>277</v>
      </c>
      <c r="G51" s="56">
        <f t="shared" si="3"/>
        <v>220</v>
      </c>
      <c r="H51" s="56">
        <f t="shared" si="3"/>
        <v>67</v>
      </c>
      <c r="I51" s="103">
        <f t="shared" si="3"/>
        <v>8</v>
      </c>
      <c r="J51" s="112">
        <f t="shared" si="3"/>
        <v>38</v>
      </c>
      <c r="K51" s="56">
        <f t="shared" si="3"/>
        <v>156</v>
      </c>
      <c r="L51" s="56">
        <f t="shared" si="3"/>
        <v>179</v>
      </c>
      <c r="M51" s="56">
        <f t="shared" si="3"/>
        <v>26</v>
      </c>
      <c r="N51" s="56">
        <f t="shared" si="3"/>
        <v>37</v>
      </c>
      <c r="O51" s="56">
        <f t="shared" si="3"/>
        <v>84</v>
      </c>
      <c r="P51" s="56">
        <f t="shared" si="3"/>
        <v>63</v>
      </c>
      <c r="Q51" s="56">
        <f t="shared" si="3"/>
        <v>22</v>
      </c>
      <c r="R51" s="103">
        <f t="shared" si="3"/>
        <v>101</v>
      </c>
      <c r="S51" s="103">
        <f>SUM(S42:S49)</f>
        <v>1469</v>
      </c>
    </row>
    <row r="52" spans="2:19" ht="12.75">
      <c r="B52" s="100"/>
      <c r="C52" s="111"/>
      <c r="D52" s="101"/>
      <c r="E52" s="111"/>
      <c r="F52" s="34"/>
      <c r="G52" s="34"/>
      <c r="H52" s="34"/>
      <c r="I52" s="101"/>
      <c r="J52" s="111"/>
      <c r="K52" s="34"/>
      <c r="L52" s="34"/>
      <c r="M52" s="34"/>
      <c r="N52" s="34"/>
      <c r="O52" s="34"/>
      <c r="P52" s="34"/>
      <c r="Q52" s="34"/>
      <c r="R52" s="101"/>
      <c r="S52" s="101"/>
    </row>
    <row r="53" spans="2:19" s="2" customFormat="1" ht="12.75">
      <c r="B53" s="100" t="s">
        <v>74</v>
      </c>
      <c r="C53" s="111"/>
      <c r="D53" s="101"/>
      <c r="E53" s="111"/>
      <c r="F53" s="34"/>
      <c r="G53" s="34"/>
      <c r="H53" s="34"/>
      <c r="I53" s="101"/>
      <c r="J53" s="111"/>
      <c r="K53" s="34">
        <v>3</v>
      </c>
      <c r="L53" s="34"/>
      <c r="M53" s="34"/>
      <c r="N53" s="34"/>
      <c r="O53" s="34"/>
      <c r="P53" s="34">
        <v>1</v>
      </c>
      <c r="Q53" s="34"/>
      <c r="R53" s="101"/>
      <c r="S53" s="18">
        <f aca="true" t="shared" si="4" ref="S53:S60">SUM(C53:Q53)</f>
        <v>4</v>
      </c>
    </row>
    <row r="54" spans="2:19" s="2" customFormat="1" ht="12.75">
      <c r="B54" s="100" t="s">
        <v>31</v>
      </c>
      <c r="C54" s="111">
        <v>1</v>
      </c>
      <c r="D54" s="101"/>
      <c r="E54" s="111">
        <v>5</v>
      </c>
      <c r="F54" s="34"/>
      <c r="G54" s="34"/>
      <c r="H54" s="34"/>
      <c r="I54" s="101">
        <v>1</v>
      </c>
      <c r="J54" s="111"/>
      <c r="K54" s="34"/>
      <c r="L54" s="34">
        <v>3</v>
      </c>
      <c r="M54" s="34">
        <v>1</v>
      </c>
      <c r="N54" s="34">
        <v>1</v>
      </c>
      <c r="O54" s="34">
        <v>1</v>
      </c>
      <c r="P54" s="34">
        <v>1</v>
      </c>
      <c r="Q54" s="34">
        <v>1</v>
      </c>
      <c r="R54" s="101"/>
      <c r="S54" s="18">
        <f t="shared" si="4"/>
        <v>15</v>
      </c>
    </row>
    <row r="55" spans="2:19" s="2" customFormat="1" ht="12.75">
      <c r="B55" s="100" t="s">
        <v>53</v>
      </c>
      <c r="C55" s="111"/>
      <c r="D55" s="101"/>
      <c r="E55" s="111"/>
      <c r="F55" s="34">
        <v>3</v>
      </c>
      <c r="G55" s="34"/>
      <c r="H55" s="34"/>
      <c r="I55" s="101"/>
      <c r="J55" s="111"/>
      <c r="K55" s="34"/>
      <c r="L55" s="34"/>
      <c r="M55" s="34"/>
      <c r="N55" s="34"/>
      <c r="O55" s="34"/>
      <c r="P55" s="34"/>
      <c r="Q55" s="34"/>
      <c r="R55" s="101"/>
      <c r="S55" s="18">
        <f t="shared" si="4"/>
        <v>3</v>
      </c>
    </row>
    <row r="56" spans="2:19" s="2" customFormat="1" ht="12.75">
      <c r="B56" s="100" t="s">
        <v>41</v>
      </c>
      <c r="C56" s="111"/>
      <c r="D56" s="101"/>
      <c r="E56" s="111"/>
      <c r="F56" s="34"/>
      <c r="G56" s="34">
        <v>1</v>
      </c>
      <c r="H56" s="34">
        <v>2</v>
      </c>
      <c r="I56" s="101"/>
      <c r="J56" s="111"/>
      <c r="K56" s="34">
        <v>6</v>
      </c>
      <c r="L56" s="34">
        <v>2</v>
      </c>
      <c r="M56" s="34">
        <v>1</v>
      </c>
      <c r="N56" s="34"/>
      <c r="O56" s="34"/>
      <c r="P56" s="34">
        <v>1</v>
      </c>
      <c r="Q56" s="34">
        <v>1</v>
      </c>
      <c r="R56" s="101">
        <v>2</v>
      </c>
      <c r="S56" s="18">
        <f t="shared" si="4"/>
        <v>14</v>
      </c>
    </row>
    <row r="57" spans="2:19" s="2" customFormat="1" ht="12.75">
      <c r="B57" s="100" t="s">
        <v>32</v>
      </c>
      <c r="C57" s="111"/>
      <c r="D57" s="101"/>
      <c r="E57" s="111">
        <v>1</v>
      </c>
      <c r="F57" s="34">
        <v>3</v>
      </c>
      <c r="G57" s="34"/>
      <c r="H57" s="34"/>
      <c r="I57" s="101"/>
      <c r="J57" s="111"/>
      <c r="K57" s="34"/>
      <c r="L57" s="34"/>
      <c r="M57" s="34"/>
      <c r="N57" s="34"/>
      <c r="O57" s="34"/>
      <c r="P57" s="34">
        <v>1</v>
      </c>
      <c r="Q57" s="34"/>
      <c r="R57" s="101"/>
      <c r="S57" s="18">
        <f t="shared" si="4"/>
        <v>5</v>
      </c>
    </row>
    <row r="58" spans="2:19" s="2" customFormat="1" ht="12.75">
      <c r="B58" s="100" t="s">
        <v>85</v>
      </c>
      <c r="C58" s="111"/>
      <c r="D58" s="101"/>
      <c r="E58" s="111"/>
      <c r="F58" s="34"/>
      <c r="G58" s="34"/>
      <c r="H58" s="34"/>
      <c r="I58" s="101"/>
      <c r="J58" s="111"/>
      <c r="K58" s="34"/>
      <c r="L58" s="34"/>
      <c r="M58" s="34"/>
      <c r="N58" s="34"/>
      <c r="O58" s="34"/>
      <c r="P58" s="34"/>
      <c r="Q58" s="34"/>
      <c r="R58" s="101"/>
      <c r="S58" s="18">
        <f t="shared" si="4"/>
        <v>0</v>
      </c>
    </row>
    <row r="59" spans="2:19" s="2" customFormat="1" ht="12.75">
      <c r="B59" s="100" t="s">
        <v>18</v>
      </c>
      <c r="C59" s="111">
        <v>2</v>
      </c>
      <c r="D59" s="101">
        <v>1</v>
      </c>
      <c r="E59" s="111">
        <v>1</v>
      </c>
      <c r="F59" s="34">
        <v>2</v>
      </c>
      <c r="G59" s="34"/>
      <c r="H59" s="34">
        <v>3</v>
      </c>
      <c r="I59" s="101"/>
      <c r="J59" s="111">
        <v>1</v>
      </c>
      <c r="K59" s="34"/>
      <c r="L59" s="34">
        <v>2</v>
      </c>
      <c r="M59" s="34"/>
      <c r="N59" s="34"/>
      <c r="O59" s="34"/>
      <c r="P59" s="34">
        <v>4</v>
      </c>
      <c r="Q59" s="34"/>
      <c r="R59" s="101"/>
      <c r="S59" s="18">
        <f t="shared" si="4"/>
        <v>16</v>
      </c>
    </row>
    <row r="60" spans="2:19" s="2" customFormat="1" ht="12.75">
      <c r="B60" s="100" t="s">
        <v>23</v>
      </c>
      <c r="C60" s="111">
        <v>1</v>
      </c>
      <c r="D60" s="101">
        <v>1</v>
      </c>
      <c r="E60" s="111">
        <v>1</v>
      </c>
      <c r="F60" s="34">
        <v>4</v>
      </c>
      <c r="G60" s="34">
        <v>6</v>
      </c>
      <c r="H60" s="34">
        <v>6</v>
      </c>
      <c r="I60" s="101">
        <v>3</v>
      </c>
      <c r="J60" s="111"/>
      <c r="K60" s="34">
        <v>2</v>
      </c>
      <c r="L60" s="34">
        <v>9</v>
      </c>
      <c r="M60" s="34"/>
      <c r="N60" s="34"/>
      <c r="O60" s="34">
        <v>2</v>
      </c>
      <c r="P60" s="34">
        <v>5</v>
      </c>
      <c r="Q60" s="34">
        <v>1</v>
      </c>
      <c r="R60" s="101"/>
      <c r="S60" s="18">
        <f t="shared" si="4"/>
        <v>41</v>
      </c>
    </row>
    <row r="61" spans="2:19" ht="12.75">
      <c r="B61" s="100"/>
      <c r="C61" s="111"/>
      <c r="D61" s="101"/>
      <c r="E61" s="111"/>
      <c r="F61" s="34"/>
      <c r="G61" s="34"/>
      <c r="H61" s="34"/>
      <c r="I61" s="101"/>
      <c r="J61" s="111"/>
      <c r="K61" s="34"/>
      <c r="L61" s="34"/>
      <c r="M61" s="34"/>
      <c r="N61" s="34"/>
      <c r="O61" s="34"/>
      <c r="P61" s="34"/>
      <c r="Q61" s="34"/>
      <c r="R61" s="101"/>
      <c r="S61" s="101"/>
    </row>
    <row r="62" spans="2:19" ht="12.75">
      <c r="B62" s="66" t="s">
        <v>135</v>
      </c>
      <c r="C62" s="111"/>
      <c r="D62" s="101"/>
      <c r="E62" s="111"/>
      <c r="F62" s="34"/>
      <c r="G62" s="34"/>
      <c r="H62" s="34"/>
      <c r="I62" s="101"/>
      <c r="J62" s="111"/>
      <c r="K62" s="34"/>
      <c r="L62" s="34"/>
      <c r="M62" s="34"/>
      <c r="N62" s="34"/>
      <c r="O62" s="34"/>
      <c r="P62" s="34"/>
      <c r="Q62" s="34"/>
      <c r="R62" s="101"/>
      <c r="S62" s="101"/>
    </row>
    <row r="63" spans="2:19" ht="12.75">
      <c r="B63" s="82" t="s">
        <v>134</v>
      </c>
      <c r="C63" s="112">
        <f>SUM(C53:C60)</f>
        <v>4</v>
      </c>
      <c r="D63" s="103">
        <f aca="true" t="shared" si="5" ref="D63:R63">SUM(D53:D60)</f>
        <v>2</v>
      </c>
      <c r="E63" s="112">
        <f t="shared" si="5"/>
        <v>8</v>
      </c>
      <c r="F63" s="56">
        <f t="shared" si="5"/>
        <v>12</v>
      </c>
      <c r="G63" s="56">
        <f t="shared" si="5"/>
        <v>7</v>
      </c>
      <c r="H63" s="56">
        <f t="shared" si="5"/>
        <v>11</v>
      </c>
      <c r="I63" s="103">
        <f t="shared" si="5"/>
        <v>4</v>
      </c>
      <c r="J63" s="112">
        <f t="shared" si="5"/>
        <v>1</v>
      </c>
      <c r="K63" s="56">
        <f t="shared" si="5"/>
        <v>11</v>
      </c>
      <c r="L63" s="56">
        <f t="shared" si="5"/>
        <v>16</v>
      </c>
      <c r="M63" s="56">
        <f t="shared" si="5"/>
        <v>2</v>
      </c>
      <c r="N63" s="56">
        <f t="shared" si="5"/>
        <v>1</v>
      </c>
      <c r="O63" s="56">
        <f t="shared" si="5"/>
        <v>3</v>
      </c>
      <c r="P63" s="56">
        <f t="shared" si="5"/>
        <v>13</v>
      </c>
      <c r="Q63" s="56">
        <f t="shared" si="5"/>
        <v>3</v>
      </c>
      <c r="R63" s="103">
        <f t="shared" si="5"/>
        <v>2</v>
      </c>
      <c r="S63" s="103">
        <f>SUM(S53:S60)</f>
        <v>98</v>
      </c>
    </row>
    <row r="64" spans="2:19" ht="12.75">
      <c r="B64" s="82"/>
      <c r="C64" s="111"/>
      <c r="D64" s="101"/>
      <c r="E64" s="111"/>
      <c r="F64" s="34"/>
      <c r="G64" s="34"/>
      <c r="H64" s="34"/>
      <c r="I64" s="101"/>
      <c r="J64" s="111"/>
      <c r="K64" s="34"/>
      <c r="L64" s="34"/>
      <c r="M64" s="34"/>
      <c r="N64" s="34"/>
      <c r="O64" s="34"/>
      <c r="P64" s="34"/>
      <c r="Q64" s="34"/>
      <c r="R64" s="101"/>
      <c r="S64" s="101"/>
    </row>
    <row r="65" spans="2:19" s="2" customFormat="1" ht="12.75">
      <c r="B65" s="100" t="s">
        <v>30</v>
      </c>
      <c r="C65" s="111">
        <v>20</v>
      </c>
      <c r="D65" s="101">
        <v>9</v>
      </c>
      <c r="E65" s="111">
        <v>13</v>
      </c>
      <c r="F65" s="34">
        <v>22</v>
      </c>
      <c r="G65" s="34">
        <v>15</v>
      </c>
      <c r="H65" s="34"/>
      <c r="I65" s="101"/>
      <c r="J65" s="111">
        <v>13</v>
      </c>
      <c r="K65" s="34">
        <v>25</v>
      </c>
      <c r="L65" s="34">
        <v>38</v>
      </c>
      <c r="M65" s="34">
        <v>1</v>
      </c>
      <c r="N65" s="34">
        <v>4</v>
      </c>
      <c r="O65" s="34">
        <v>14</v>
      </c>
      <c r="P65" s="34">
        <v>16</v>
      </c>
      <c r="Q65" s="34">
        <v>1</v>
      </c>
      <c r="R65" s="101">
        <v>5</v>
      </c>
      <c r="S65" s="18">
        <f aca="true" t="shared" si="6" ref="S65:S74">SUM(C65:Q65)</f>
        <v>191</v>
      </c>
    </row>
    <row r="66" spans="2:19" s="2" customFormat="1" ht="12.75">
      <c r="B66" s="100" t="s">
        <v>70</v>
      </c>
      <c r="C66" s="111"/>
      <c r="D66" s="101"/>
      <c r="E66" s="111"/>
      <c r="F66" s="34"/>
      <c r="G66" s="34"/>
      <c r="H66" s="34"/>
      <c r="I66" s="101"/>
      <c r="J66" s="111"/>
      <c r="K66" s="34"/>
      <c r="L66" s="34"/>
      <c r="M66" s="34">
        <v>1</v>
      </c>
      <c r="N66" s="34"/>
      <c r="O66" s="34"/>
      <c r="P66" s="34"/>
      <c r="Q66" s="34"/>
      <c r="R66" s="101"/>
      <c r="S66" s="18">
        <f t="shared" si="6"/>
        <v>1</v>
      </c>
    </row>
    <row r="67" spans="2:19" s="2" customFormat="1" ht="12.75">
      <c r="B67" s="100" t="s">
        <v>16</v>
      </c>
      <c r="C67" s="111">
        <v>5</v>
      </c>
      <c r="D67" s="101">
        <v>3</v>
      </c>
      <c r="E67" s="111">
        <v>3</v>
      </c>
      <c r="F67" s="34">
        <v>7</v>
      </c>
      <c r="G67" s="34"/>
      <c r="H67" s="34">
        <v>5</v>
      </c>
      <c r="I67" s="101"/>
      <c r="J67" s="111"/>
      <c r="K67" s="34">
        <v>3</v>
      </c>
      <c r="L67" s="34">
        <v>8</v>
      </c>
      <c r="M67" s="34"/>
      <c r="N67" s="34"/>
      <c r="O67" s="34">
        <v>2</v>
      </c>
      <c r="P67" s="34">
        <v>2</v>
      </c>
      <c r="Q67" s="34">
        <v>1</v>
      </c>
      <c r="R67" s="101">
        <v>5</v>
      </c>
      <c r="S67" s="18">
        <f t="shared" si="6"/>
        <v>39</v>
      </c>
    </row>
    <row r="68" spans="2:19" s="2" customFormat="1" ht="12.75">
      <c r="B68" s="100" t="s">
        <v>75</v>
      </c>
      <c r="C68" s="111">
        <v>34</v>
      </c>
      <c r="D68" s="101">
        <v>6</v>
      </c>
      <c r="E68" s="111">
        <v>28</v>
      </c>
      <c r="F68" s="34">
        <v>30</v>
      </c>
      <c r="G68" s="34">
        <v>20</v>
      </c>
      <c r="H68" s="34">
        <v>4</v>
      </c>
      <c r="I68" s="101">
        <v>3</v>
      </c>
      <c r="J68" s="111">
        <v>5</v>
      </c>
      <c r="K68" s="34">
        <v>37</v>
      </c>
      <c r="L68" s="34">
        <v>15</v>
      </c>
      <c r="M68" s="34">
        <v>3</v>
      </c>
      <c r="N68" s="34">
        <v>10</v>
      </c>
      <c r="O68" s="34">
        <v>7</v>
      </c>
      <c r="P68" s="34">
        <v>14</v>
      </c>
      <c r="Q68" s="34">
        <v>4</v>
      </c>
      <c r="R68" s="101">
        <v>2</v>
      </c>
      <c r="S68" s="18">
        <f t="shared" si="6"/>
        <v>220</v>
      </c>
    </row>
    <row r="69" spans="2:19" s="2" customFormat="1" ht="12.75">
      <c r="B69" s="100" t="s">
        <v>69</v>
      </c>
      <c r="C69" s="111">
        <v>3</v>
      </c>
      <c r="D69" s="101">
        <v>5</v>
      </c>
      <c r="E69" s="111">
        <v>3</v>
      </c>
      <c r="F69" s="34">
        <v>4</v>
      </c>
      <c r="G69" s="34">
        <v>26</v>
      </c>
      <c r="H69" s="34"/>
      <c r="I69" s="101"/>
      <c r="J69" s="111">
        <v>1</v>
      </c>
      <c r="K69" s="34">
        <v>4</v>
      </c>
      <c r="L69" s="34">
        <v>20</v>
      </c>
      <c r="M69" s="34">
        <v>1</v>
      </c>
      <c r="N69" s="34">
        <v>8</v>
      </c>
      <c r="O69" s="34"/>
      <c r="P69" s="34">
        <v>21</v>
      </c>
      <c r="Q69" s="34">
        <v>1</v>
      </c>
      <c r="R69" s="101">
        <v>2</v>
      </c>
      <c r="S69" s="18">
        <f t="shared" si="6"/>
        <v>97</v>
      </c>
    </row>
    <row r="70" spans="2:19" s="2" customFormat="1" ht="12.75">
      <c r="B70" s="100" t="s">
        <v>83</v>
      </c>
      <c r="C70" s="111">
        <v>1</v>
      </c>
      <c r="D70" s="101"/>
      <c r="E70" s="111"/>
      <c r="F70" s="34">
        <v>5</v>
      </c>
      <c r="G70" s="34"/>
      <c r="H70" s="34"/>
      <c r="I70" s="101"/>
      <c r="J70" s="111">
        <v>1</v>
      </c>
      <c r="K70" s="34"/>
      <c r="L70" s="34"/>
      <c r="M70" s="34">
        <v>4</v>
      </c>
      <c r="N70" s="34"/>
      <c r="O70" s="34"/>
      <c r="P70" s="34"/>
      <c r="Q70" s="34">
        <v>5</v>
      </c>
      <c r="R70" s="101"/>
      <c r="S70" s="18">
        <f t="shared" si="6"/>
        <v>16</v>
      </c>
    </row>
    <row r="71" spans="2:19" s="2" customFormat="1" ht="12.75">
      <c r="B71" s="100" t="s">
        <v>37</v>
      </c>
      <c r="C71" s="111"/>
      <c r="D71" s="101">
        <v>1</v>
      </c>
      <c r="E71" s="111">
        <v>2</v>
      </c>
      <c r="F71" s="34"/>
      <c r="G71" s="34">
        <v>2</v>
      </c>
      <c r="H71" s="34"/>
      <c r="I71" s="101">
        <v>1</v>
      </c>
      <c r="J71" s="111"/>
      <c r="K71" s="34"/>
      <c r="L71" s="34">
        <v>1</v>
      </c>
      <c r="M71" s="34">
        <v>1</v>
      </c>
      <c r="N71" s="34"/>
      <c r="O71" s="34"/>
      <c r="P71" s="34">
        <v>1</v>
      </c>
      <c r="Q71" s="34"/>
      <c r="R71" s="101"/>
      <c r="S71" s="18">
        <f t="shared" si="6"/>
        <v>9</v>
      </c>
    </row>
    <row r="72" spans="2:19" s="2" customFormat="1" ht="12.75">
      <c r="B72" s="100" t="s">
        <v>82</v>
      </c>
      <c r="C72" s="111">
        <v>1</v>
      </c>
      <c r="D72" s="101">
        <v>2</v>
      </c>
      <c r="E72" s="111"/>
      <c r="F72" s="34"/>
      <c r="G72" s="34">
        <v>1</v>
      </c>
      <c r="H72" s="34">
        <v>1</v>
      </c>
      <c r="I72" s="101"/>
      <c r="J72" s="111">
        <v>2</v>
      </c>
      <c r="K72" s="34">
        <v>2</v>
      </c>
      <c r="L72" s="34">
        <v>20</v>
      </c>
      <c r="M72" s="34">
        <v>6</v>
      </c>
      <c r="N72" s="34"/>
      <c r="O72" s="34">
        <v>1</v>
      </c>
      <c r="P72" s="34">
        <v>8</v>
      </c>
      <c r="Q72" s="34"/>
      <c r="R72" s="101"/>
      <c r="S72" s="18">
        <f t="shared" si="6"/>
        <v>44</v>
      </c>
    </row>
    <row r="73" spans="2:19" s="2" customFormat="1" ht="12.75">
      <c r="B73" s="100" t="s">
        <v>81</v>
      </c>
      <c r="C73" s="111">
        <v>7</v>
      </c>
      <c r="D73" s="101"/>
      <c r="E73" s="111">
        <v>3</v>
      </c>
      <c r="F73" s="34">
        <v>2</v>
      </c>
      <c r="G73" s="34">
        <v>1</v>
      </c>
      <c r="H73" s="34">
        <v>7</v>
      </c>
      <c r="I73" s="101">
        <v>1</v>
      </c>
      <c r="J73" s="111"/>
      <c r="K73" s="34"/>
      <c r="L73" s="34">
        <v>3</v>
      </c>
      <c r="M73" s="34"/>
      <c r="N73" s="34"/>
      <c r="O73" s="34"/>
      <c r="P73" s="34">
        <v>1</v>
      </c>
      <c r="Q73" s="34"/>
      <c r="R73" s="101">
        <v>1</v>
      </c>
      <c r="S73" s="18">
        <f t="shared" si="6"/>
        <v>25</v>
      </c>
    </row>
    <row r="74" spans="2:19" s="2" customFormat="1" ht="12.75">
      <c r="B74" s="100" t="s">
        <v>40</v>
      </c>
      <c r="C74" s="111">
        <v>9</v>
      </c>
      <c r="D74" s="101"/>
      <c r="E74" s="111">
        <v>6</v>
      </c>
      <c r="F74" s="34"/>
      <c r="G74" s="34">
        <v>2</v>
      </c>
      <c r="H74" s="34">
        <v>1</v>
      </c>
      <c r="I74" s="101">
        <v>4</v>
      </c>
      <c r="J74" s="111"/>
      <c r="K74" s="34">
        <v>8</v>
      </c>
      <c r="L74" s="34">
        <v>7</v>
      </c>
      <c r="M74" s="34">
        <v>4</v>
      </c>
      <c r="N74" s="34"/>
      <c r="O74" s="34">
        <v>7</v>
      </c>
      <c r="P74" s="34">
        <v>2</v>
      </c>
      <c r="Q74" s="34"/>
      <c r="R74" s="101"/>
      <c r="S74" s="18">
        <f t="shared" si="6"/>
        <v>50</v>
      </c>
    </row>
    <row r="75" spans="2:19" s="2" customFormat="1" ht="12.75">
      <c r="B75" s="100"/>
      <c r="C75" s="111"/>
      <c r="D75" s="101"/>
      <c r="E75" s="111"/>
      <c r="F75" s="34"/>
      <c r="G75" s="34"/>
      <c r="H75" s="34"/>
      <c r="I75" s="101"/>
      <c r="J75" s="111"/>
      <c r="K75" s="34"/>
      <c r="L75" s="34"/>
      <c r="M75" s="34"/>
      <c r="N75" s="34"/>
      <c r="O75" s="34"/>
      <c r="P75" s="34"/>
      <c r="Q75" s="34"/>
      <c r="R75" s="101"/>
      <c r="S75" s="18"/>
    </row>
    <row r="76" spans="2:19" ht="12.75">
      <c r="B76" s="66" t="s">
        <v>132</v>
      </c>
      <c r="C76" s="112">
        <f>SUM(C65:C74)</f>
        <v>80</v>
      </c>
      <c r="D76" s="103">
        <f aca="true" t="shared" si="7" ref="D76:R76">SUM(D65:D74)</f>
        <v>26</v>
      </c>
      <c r="E76" s="112">
        <f t="shared" si="7"/>
        <v>58</v>
      </c>
      <c r="F76" s="56">
        <f t="shared" si="7"/>
        <v>70</v>
      </c>
      <c r="G76" s="56">
        <f t="shared" si="7"/>
        <v>67</v>
      </c>
      <c r="H76" s="56">
        <f t="shared" si="7"/>
        <v>18</v>
      </c>
      <c r="I76" s="103">
        <f t="shared" si="7"/>
        <v>9</v>
      </c>
      <c r="J76" s="112">
        <f t="shared" si="7"/>
        <v>22</v>
      </c>
      <c r="K76" s="56">
        <f t="shared" si="7"/>
        <v>79</v>
      </c>
      <c r="L76" s="56">
        <f t="shared" si="7"/>
        <v>112</v>
      </c>
      <c r="M76" s="56">
        <f t="shared" si="7"/>
        <v>21</v>
      </c>
      <c r="N76" s="56">
        <f t="shared" si="7"/>
        <v>22</v>
      </c>
      <c r="O76" s="56">
        <f t="shared" si="7"/>
        <v>31</v>
      </c>
      <c r="P76" s="56">
        <f t="shared" si="7"/>
        <v>65</v>
      </c>
      <c r="Q76" s="56">
        <f t="shared" si="7"/>
        <v>12</v>
      </c>
      <c r="R76" s="103">
        <f t="shared" si="7"/>
        <v>15</v>
      </c>
      <c r="S76" s="103">
        <f>SUM(S65:S74)</f>
        <v>692</v>
      </c>
    </row>
    <row r="77" spans="2:19" ht="12.75">
      <c r="B77" s="66"/>
      <c r="C77" s="111"/>
      <c r="D77" s="101"/>
      <c r="E77" s="111"/>
      <c r="F77" s="34"/>
      <c r="G77" s="34"/>
      <c r="H77" s="34"/>
      <c r="I77" s="101"/>
      <c r="J77" s="111"/>
      <c r="K77" s="34"/>
      <c r="L77" s="34"/>
      <c r="M77" s="34"/>
      <c r="N77" s="34"/>
      <c r="O77" s="34"/>
      <c r="P77" s="34"/>
      <c r="Q77" s="34"/>
      <c r="R77" s="101"/>
      <c r="S77" s="101"/>
    </row>
    <row r="78" spans="2:19" s="2" customFormat="1" ht="12.75">
      <c r="B78" s="100" t="s">
        <v>35</v>
      </c>
      <c r="C78" s="111"/>
      <c r="D78" s="101"/>
      <c r="E78" s="111"/>
      <c r="F78" s="34"/>
      <c r="G78" s="34"/>
      <c r="H78" s="34"/>
      <c r="I78" s="101"/>
      <c r="J78" s="111"/>
      <c r="K78" s="34"/>
      <c r="L78" s="34"/>
      <c r="M78" s="34"/>
      <c r="N78" s="34"/>
      <c r="O78" s="34"/>
      <c r="P78" s="34"/>
      <c r="Q78" s="34"/>
      <c r="R78" s="101"/>
      <c r="S78" s="18">
        <f aca="true" t="shared" si="8" ref="S78:S86">SUM(C78:Q78)</f>
        <v>0</v>
      </c>
    </row>
    <row r="79" spans="2:19" s="2" customFormat="1" ht="12.75">
      <c r="B79" s="100" t="s">
        <v>67</v>
      </c>
      <c r="C79" s="111"/>
      <c r="D79" s="101"/>
      <c r="E79" s="111"/>
      <c r="F79" s="34"/>
      <c r="G79" s="34">
        <v>4</v>
      </c>
      <c r="H79" s="34"/>
      <c r="I79" s="101"/>
      <c r="J79" s="111"/>
      <c r="K79" s="34"/>
      <c r="L79" s="34"/>
      <c r="M79" s="34"/>
      <c r="N79" s="34"/>
      <c r="O79" s="34"/>
      <c r="P79" s="34"/>
      <c r="Q79" s="34"/>
      <c r="R79" s="101"/>
      <c r="S79" s="18">
        <f t="shared" si="8"/>
        <v>4</v>
      </c>
    </row>
    <row r="80" spans="2:19" s="2" customFormat="1" ht="12.75">
      <c r="B80" s="100" t="s">
        <v>42</v>
      </c>
      <c r="C80" s="111"/>
      <c r="D80" s="101"/>
      <c r="E80" s="111"/>
      <c r="F80" s="34"/>
      <c r="G80" s="34"/>
      <c r="H80" s="34"/>
      <c r="I80" s="101"/>
      <c r="J80" s="111"/>
      <c r="K80" s="34">
        <v>2</v>
      </c>
      <c r="L80" s="34"/>
      <c r="M80" s="34">
        <v>1</v>
      </c>
      <c r="N80" s="34"/>
      <c r="O80" s="34">
        <v>1</v>
      </c>
      <c r="P80" s="34"/>
      <c r="Q80" s="34"/>
      <c r="R80" s="101"/>
      <c r="S80" s="18">
        <f t="shared" si="8"/>
        <v>4</v>
      </c>
    </row>
    <row r="81" spans="2:19" s="2" customFormat="1" ht="12.75">
      <c r="B81" s="100" t="s">
        <v>63</v>
      </c>
      <c r="C81" s="111"/>
      <c r="D81" s="101"/>
      <c r="E81" s="111"/>
      <c r="F81" s="34"/>
      <c r="G81" s="34"/>
      <c r="H81" s="34"/>
      <c r="I81" s="101"/>
      <c r="J81" s="111">
        <v>1</v>
      </c>
      <c r="K81" s="34"/>
      <c r="L81" s="34"/>
      <c r="M81" s="34"/>
      <c r="N81" s="34"/>
      <c r="O81" s="34"/>
      <c r="P81" s="34"/>
      <c r="Q81" s="34"/>
      <c r="R81" s="101"/>
      <c r="S81" s="18">
        <f t="shared" si="8"/>
        <v>1</v>
      </c>
    </row>
    <row r="82" spans="2:19" s="2" customFormat="1" ht="12.75">
      <c r="B82" s="100" t="s">
        <v>87</v>
      </c>
      <c r="C82" s="111"/>
      <c r="D82" s="101"/>
      <c r="E82" s="111"/>
      <c r="F82" s="34"/>
      <c r="G82" s="34"/>
      <c r="H82" s="34"/>
      <c r="I82" s="101"/>
      <c r="J82" s="111"/>
      <c r="K82" s="34"/>
      <c r="L82" s="34"/>
      <c r="M82" s="34"/>
      <c r="N82" s="34"/>
      <c r="O82" s="34"/>
      <c r="P82" s="34"/>
      <c r="Q82" s="34">
        <v>1</v>
      </c>
      <c r="R82" s="101"/>
      <c r="S82" s="18">
        <f t="shared" si="8"/>
        <v>1</v>
      </c>
    </row>
    <row r="83" spans="2:19" s="2" customFormat="1" ht="12.75">
      <c r="B83" s="100" t="s">
        <v>59</v>
      </c>
      <c r="C83" s="111"/>
      <c r="D83" s="101">
        <v>1</v>
      </c>
      <c r="E83" s="111"/>
      <c r="F83" s="34"/>
      <c r="G83" s="34"/>
      <c r="H83" s="34"/>
      <c r="I83" s="101"/>
      <c r="J83" s="111"/>
      <c r="K83" s="34"/>
      <c r="L83" s="34"/>
      <c r="M83" s="34"/>
      <c r="N83" s="34"/>
      <c r="O83" s="34"/>
      <c r="P83" s="34"/>
      <c r="Q83" s="34"/>
      <c r="R83" s="101"/>
      <c r="S83" s="18">
        <f t="shared" si="8"/>
        <v>1</v>
      </c>
    </row>
    <row r="84" spans="2:19" s="2" customFormat="1" ht="12.75">
      <c r="B84" s="100" t="s">
        <v>54</v>
      </c>
      <c r="C84" s="111">
        <v>4</v>
      </c>
      <c r="D84" s="101"/>
      <c r="E84" s="111">
        <v>5</v>
      </c>
      <c r="F84" s="34">
        <v>5</v>
      </c>
      <c r="G84" s="34">
        <v>6</v>
      </c>
      <c r="H84" s="34"/>
      <c r="I84" s="101"/>
      <c r="J84" s="111"/>
      <c r="K84" s="34"/>
      <c r="L84" s="34"/>
      <c r="M84" s="34"/>
      <c r="N84" s="34"/>
      <c r="O84" s="34"/>
      <c r="P84" s="34"/>
      <c r="Q84" s="34"/>
      <c r="R84" s="101"/>
      <c r="S84" s="18">
        <f t="shared" si="8"/>
        <v>20</v>
      </c>
    </row>
    <row r="85" spans="2:19" s="2" customFormat="1" ht="12.75">
      <c r="B85" s="100" t="s">
        <v>48</v>
      </c>
      <c r="C85" s="111"/>
      <c r="D85" s="101"/>
      <c r="E85" s="111"/>
      <c r="F85" s="34"/>
      <c r="G85" s="34"/>
      <c r="H85" s="34"/>
      <c r="I85" s="101"/>
      <c r="J85" s="111"/>
      <c r="K85" s="34"/>
      <c r="L85" s="34">
        <v>4</v>
      </c>
      <c r="M85" s="34"/>
      <c r="N85" s="34"/>
      <c r="O85" s="34"/>
      <c r="P85" s="34"/>
      <c r="Q85" s="34"/>
      <c r="R85" s="101"/>
      <c r="S85" s="18">
        <f t="shared" si="8"/>
        <v>4</v>
      </c>
    </row>
    <row r="86" spans="2:19" s="2" customFormat="1" ht="12.75">
      <c r="B86" s="100" t="s">
        <v>39</v>
      </c>
      <c r="C86" s="111">
        <v>15</v>
      </c>
      <c r="D86" s="101"/>
      <c r="E86" s="111"/>
      <c r="F86" s="34">
        <v>1</v>
      </c>
      <c r="G86" s="34">
        <v>10</v>
      </c>
      <c r="H86" s="34">
        <v>1</v>
      </c>
      <c r="I86" s="101"/>
      <c r="J86" s="111">
        <v>1</v>
      </c>
      <c r="K86" s="34"/>
      <c r="L86" s="34">
        <v>16</v>
      </c>
      <c r="M86" s="34"/>
      <c r="N86" s="34">
        <v>1</v>
      </c>
      <c r="O86" s="34"/>
      <c r="P86" s="34">
        <v>3</v>
      </c>
      <c r="Q86" s="34">
        <v>2</v>
      </c>
      <c r="R86" s="101"/>
      <c r="S86" s="18">
        <f t="shared" si="8"/>
        <v>50</v>
      </c>
    </row>
    <row r="87" spans="2:19" ht="12.75">
      <c r="B87" s="100"/>
      <c r="C87" s="111"/>
      <c r="D87" s="101"/>
      <c r="E87" s="111"/>
      <c r="F87" s="34"/>
      <c r="G87" s="34"/>
      <c r="H87" s="34"/>
      <c r="I87" s="101"/>
      <c r="J87" s="111"/>
      <c r="K87" s="34"/>
      <c r="L87" s="34"/>
      <c r="M87" s="34"/>
      <c r="N87" s="34"/>
      <c r="O87" s="34"/>
      <c r="P87" s="34"/>
      <c r="Q87" s="34"/>
      <c r="R87" s="101"/>
      <c r="S87" s="101"/>
    </row>
    <row r="88" spans="2:19" ht="12.75">
      <c r="B88" s="66" t="s">
        <v>133</v>
      </c>
      <c r="C88" s="112">
        <f>SUM(C79:C86)</f>
        <v>19</v>
      </c>
      <c r="D88" s="103">
        <f aca="true" t="shared" si="9" ref="D88:Q88">SUM(D79:D86)</f>
        <v>1</v>
      </c>
      <c r="E88" s="112">
        <f t="shared" si="9"/>
        <v>5</v>
      </c>
      <c r="F88" s="56">
        <f t="shared" si="9"/>
        <v>6</v>
      </c>
      <c r="G88" s="56">
        <f t="shared" si="9"/>
        <v>20</v>
      </c>
      <c r="H88" s="56">
        <f t="shared" si="9"/>
        <v>1</v>
      </c>
      <c r="I88" s="103"/>
      <c r="J88" s="112">
        <f t="shared" si="9"/>
        <v>2</v>
      </c>
      <c r="K88" s="56">
        <f t="shared" si="9"/>
        <v>2</v>
      </c>
      <c r="L88" s="56">
        <f t="shared" si="9"/>
        <v>20</v>
      </c>
      <c r="M88" s="56">
        <f t="shared" si="9"/>
        <v>1</v>
      </c>
      <c r="N88" s="56">
        <f t="shared" si="9"/>
        <v>1</v>
      </c>
      <c r="O88" s="56">
        <f t="shared" si="9"/>
        <v>1</v>
      </c>
      <c r="P88" s="56">
        <f t="shared" si="9"/>
        <v>3</v>
      </c>
      <c r="Q88" s="56">
        <f t="shared" si="9"/>
        <v>3</v>
      </c>
      <c r="R88" s="103"/>
      <c r="S88" s="103">
        <f>SUM(S78:S86)</f>
        <v>85</v>
      </c>
    </row>
    <row r="89" spans="2:19" ht="13.5" thickBot="1">
      <c r="B89" s="104"/>
      <c r="C89" s="113"/>
      <c r="D89" s="106"/>
      <c r="E89" s="113"/>
      <c r="F89" s="105"/>
      <c r="G89" s="105"/>
      <c r="H89" s="105"/>
      <c r="I89" s="106"/>
      <c r="J89" s="113"/>
      <c r="K89" s="105"/>
      <c r="L89" s="105"/>
      <c r="M89" s="105"/>
      <c r="N89" s="105"/>
      <c r="O89" s="105"/>
      <c r="P89" s="105"/>
      <c r="Q89" s="105"/>
      <c r="R89" s="106"/>
      <c r="S89" s="106"/>
    </row>
    <row r="90" spans="2:19" s="9" customFormat="1" ht="13.5" thickBot="1">
      <c r="B90" s="87" t="s">
        <v>138</v>
      </c>
      <c r="C90" s="114">
        <f>SUM(C9:C86)-C76-C63-C51-C40</f>
        <v>2335</v>
      </c>
      <c r="D90" s="60">
        <f aca="true" t="shared" si="10" ref="D90:R90">SUM(D9:D86)-D76-D63-D51-D40</f>
        <v>1011</v>
      </c>
      <c r="E90" s="114">
        <f t="shared" si="10"/>
        <v>1319</v>
      </c>
      <c r="F90" s="88">
        <f t="shared" si="10"/>
        <v>2123</v>
      </c>
      <c r="G90" s="88">
        <f t="shared" si="10"/>
        <v>2247</v>
      </c>
      <c r="H90" s="88">
        <f t="shared" si="10"/>
        <v>1332</v>
      </c>
      <c r="I90" s="60">
        <f t="shared" si="10"/>
        <v>1848</v>
      </c>
      <c r="J90" s="114">
        <f t="shared" si="10"/>
        <v>1499</v>
      </c>
      <c r="K90" s="88">
        <f t="shared" si="10"/>
        <v>1767</v>
      </c>
      <c r="L90" s="88">
        <f t="shared" si="10"/>
        <v>2388</v>
      </c>
      <c r="M90" s="88">
        <f t="shared" si="10"/>
        <v>2072</v>
      </c>
      <c r="N90" s="88">
        <f t="shared" si="10"/>
        <v>1314</v>
      </c>
      <c r="O90" s="88">
        <f t="shared" si="10"/>
        <v>2001</v>
      </c>
      <c r="P90" s="88">
        <f t="shared" si="10"/>
        <v>2228</v>
      </c>
      <c r="Q90" s="88">
        <f t="shared" si="10"/>
        <v>2289</v>
      </c>
      <c r="R90" s="60">
        <f t="shared" si="10"/>
        <v>948</v>
      </c>
      <c r="S90" s="60">
        <f>SUM(C90:R90)</f>
        <v>28721</v>
      </c>
    </row>
    <row r="91" spans="2:19" s="2" customFormat="1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2:19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</sheetData>
  <mergeCells count="5">
    <mergeCell ref="B1:N1"/>
    <mergeCell ref="B4:S4"/>
    <mergeCell ref="C7:D7"/>
    <mergeCell ref="E7:I7"/>
    <mergeCell ref="J7:R7"/>
  </mergeCells>
  <printOptions/>
  <pageMargins left="0.49" right="0.75" top="0.75" bottom="1" header="0.45" footer="0"/>
  <pageSetup fitToHeight="2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0"/>
  <sheetViews>
    <sheetView workbookViewId="0" topLeftCell="A1">
      <selection activeCell="B1" sqref="B1:S100"/>
    </sheetView>
  </sheetViews>
  <sheetFormatPr defaultColWidth="11.421875" defaultRowHeight="12.75"/>
  <cols>
    <col min="1" max="1" width="3.421875" style="0" customWidth="1"/>
    <col min="2" max="2" width="25.00390625" style="0" customWidth="1"/>
    <col min="3" max="5" width="6.140625" style="0" customWidth="1"/>
    <col min="6" max="6" width="6.00390625" style="0" customWidth="1"/>
    <col min="7" max="10" width="6.140625" style="0" customWidth="1"/>
    <col min="11" max="11" width="6.57421875" style="0" customWidth="1"/>
    <col min="12" max="12" width="6.8515625" style="0" customWidth="1"/>
    <col min="13" max="13" width="6.421875" style="0" customWidth="1"/>
    <col min="14" max="14" width="6.140625" style="0" customWidth="1"/>
    <col min="15" max="15" width="6.57421875" style="0" customWidth="1"/>
    <col min="16" max="16" width="5.8515625" style="0" customWidth="1"/>
    <col min="17" max="17" width="6.140625" style="0" customWidth="1"/>
    <col min="18" max="18" width="6.00390625" style="0" customWidth="1"/>
    <col min="19" max="19" width="8.00390625" style="0" customWidth="1"/>
  </cols>
  <sheetData>
    <row r="1" spans="2:18" s="2" customFormat="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</row>
    <row r="2" spans="2:13" s="2" customFormat="1" ht="15.75" customHeight="1">
      <c r="B2" s="3">
        <v>38352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12.75" customHeight="1">
      <c r="B3" s="5" t="s">
        <v>12</v>
      </c>
    </row>
    <row r="4" spans="2:19" s="2" customFormat="1" ht="12.75" customHeight="1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2:3" s="2" customFormat="1" ht="12.75" customHeight="1">
      <c r="B5" s="7" t="s">
        <v>0</v>
      </c>
      <c r="C5" s="8"/>
    </row>
    <row r="6" spans="2:18" s="20" customFormat="1" ht="26.25" thickBot="1">
      <c r="B6" s="19"/>
      <c r="C6" s="19" t="s">
        <v>91</v>
      </c>
      <c r="D6" s="19" t="s">
        <v>92</v>
      </c>
      <c r="E6" s="19" t="s">
        <v>93</v>
      </c>
      <c r="F6" s="19" t="s">
        <v>94</v>
      </c>
      <c r="G6" s="19" t="s">
        <v>95</v>
      </c>
      <c r="H6" s="19" t="s">
        <v>96</v>
      </c>
      <c r="I6" s="19" t="s">
        <v>97</v>
      </c>
      <c r="J6" s="19" t="s">
        <v>98</v>
      </c>
      <c r="K6" s="19" t="s">
        <v>99</v>
      </c>
      <c r="L6" s="19" t="s">
        <v>100</v>
      </c>
      <c r="M6" s="19" t="s">
        <v>101</v>
      </c>
      <c r="N6" s="19" t="s">
        <v>102</v>
      </c>
      <c r="O6" s="19" t="s">
        <v>103</v>
      </c>
      <c r="P6" s="19" t="s">
        <v>104</v>
      </c>
      <c r="Q6" s="19" t="s">
        <v>105</v>
      </c>
      <c r="R6" s="19" t="s">
        <v>106</v>
      </c>
    </row>
    <row r="7" spans="2:19" s="2" customFormat="1" ht="13.5" thickBot="1">
      <c r="B7" s="10"/>
      <c r="C7" s="253" t="s">
        <v>1</v>
      </c>
      <c r="D7" s="254"/>
      <c r="E7" s="253" t="s">
        <v>2</v>
      </c>
      <c r="F7" s="255"/>
      <c r="G7" s="255"/>
      <c r="H7" s="255"/>
      <c r="I7" s="254"/>
      <c r="J7" s="257" t="s">
        <v>7</v>
      </c>
      <c r="K7" s="257"/>
      <c r="L7" s="257"/>
      <c r="M7" s="257"/>
      <c r="N7" s="257"/>
      <c r="O7" s="257"/>
      <c r="P7" s="257"/>
      <c r="Q7" s="257"/>
      <c r="R7" s="258"/>
      <c r="S7" s="78"/>
    </row>
    <row r="8" spans="2:19" s="2" customFormat="1" ht="13.5" thickBot="1">
      <c r="B8" s="10"/>
      <c r="C8" s="13" t="s">
        <v>3</v>
      </c>
      <c r="D8" s="14" t="s">
        <v>4</v>
      </c>
      <c r="E8" s="13" t="s">
        <v>3</v>
      </c>
      <c r="F8" s="15" t="s">
        <v>4</v>
      </c>
      <c r="G8" s="15" t="s">
        <v>5</v>
      </c>
      <c r="H8" s="15" t="s">
        <v>6</v>
      </c>
      <c r="I8" s="14" t="s">
        <v>8</v>
      </c>
      <c r="J8" s="16" t="s">
        <v>3</v>
      </c>
      <c r="K8" s="16" t="s">
        <v>4</v>
      </c>
      <c r="L8" s="16" t="s">
        <v>5</v>
      </c>
      <c r="M8" s="16" t="s">
        <v>6</v>
      </c>
      <c r="N8" s="16" t="s">
        <v>8</v>
      </c>
      <c r="O8" s="16" t="s">
        <v>9</v>
      </c>
      <c r="P8" s="16" t="s">
        <v>10</v>
      </c>
      <c r="Q8" s="16" t="s">
        <v>28</v>
      </c>
      <c r="R8" s="16" t="s">
        <v>58</v>
      </c>
      <c r="S8" s="80" t="s">
        <v>11</v>
      </c>
    </row>
    <row r="9" spans="2:19" s="10" customFormat="1" ht="10.5">
      <c r="B9" s="67" t="s">
        <v>14</v>
      </c>
      <c r="C9" s="68"/>
      <c r="D9" s="81">
        <v>1</v>
      </c>
      <c r="E9" s="68"/>
      <c r="F9" s="62"/>
      <c r="G9" s="62">
        <v>2</v>
      </c>
      <c r="H9" s="62">
        <v>3</v>
      </c>
      <c r="I9" s="81">
        <v>22</v>
      </c>
      <c r="J9" s="62">
        <v>2</v>
      </c>
      <c r="K9" s="62">
        <v>1</v>
      </c>
      <c r="L9" s="62">
        <v>18</v>
      </c>
      <c r="M9" s="62">
        <v>1</v>
      </c>
      <c r="N9" s="62">
        <v>1</v>
      </c>
      <c r="O9" s="62">
        <v>2</v>
      </c>
      <c r="P9" s="62">
        <v>12</v>
      </c>
      <c r="Q9" s="62">
        <v>2</v>
      </c>
      <c r="R9" s="62">
        <v>19</v>
      </c>
      <c r="S9" s="84">
        <f aca="true" t="shared" si="0" ref="S9:S41">SUM(C9:R9)</f>
        <v>86</v>
      </c>
    </row>
    <row r="10" spans="2:19" s="10" customFormat="1" ht="10.5">
      <c r="B10" s="68" t="s">
        <v>49</v>
      </c>
      <c r="C10" s="68"/>
      <c r="D10" s="81"/>
      <c r="E10" s="68"/>
      <c r="F10" s="62"/>
      <c r="G10" s="62"/>
      <c r="H10" s="62"/>
      <c r="I10" s="81"/>
      <c r="J10" s="62"/>
      <c r="K10" s="62"/>
      <c r="L10" s="62"/>
      <c r="M10" s="62"/>
      <c r="N10" s="62">
        <v>1</v>
      </c>
      <c r="O10" s="62"/>
      <c r="P10" s="62">
        <v>2</v>
      </c>
      <c r="Q10" s="62"/>
      <c r="R10" s="62"/>
      <c r="S10" s="84">
        <f t="shared" si="0"/>
        <v>3</v>
      </c>
    </row>
    <row r="11" spans="2:19" s="10" customFormat="1" ht="10.5">
      <c r="B11" s="68" t="s">
        <v>107</v>
      </c>
      <c r="C11" s="68"/>
      <c r="D11" s="81"/>
      <c r="E11" s="68"/>
      <c r="F11" s="62"/>
      <c r="G11" s="62"/>
      <c r="H11" s="62"/>
      <c r="I11" s="81"/>
      <c r="J11" s="62"/>
      <c r="K11" s="62"/>
      <c r="L11" s="62">
        <v>2</v>
      </c>
      <c r="M11" s="62"/>
      <c r="N11" s="62"/>
      <c r="O11" s="62"/>
      <c r="P11" s="62"/>
      <c r="Q11" s="62"/>
      <c r="R11" s="62"/>
      <c r="S11" s="84">
        <f t="shared" si="0"/>
        <v>2</v>
      </c>
    </row>
    <row r="12" spans="2:19" s="10" customFormat="1" ht="10.5">
      <c r="B12" s="68" t="s">
        <v>86</v>
      </c>
      <c r="C12" s="68"/>
      <c r="D12" s="81"/>
      <c r="E12" s="68"/>
      <c r="F12" s="62"/>
      <c r="G12" s="62"/>
      <c r="H12" s="62"/>
      <c r="I12" s="81"/>
      <c r="J12" s="62"/>
      <c r="K12" s="62"/>
      <c r="L12" s="62">
        <v>2</v>
      </c>
      <c r="M12" s="62"/>
      <c r="N12" s="62"/>
      <c r="O12" s="62"/>
      <c r="P12" s="62">
        <v>2</v>
      </c>
      <c r="Q12" s="62"/>
      <c r="R12" s="62"/>
      <c r="S12" s="84">
        <f t="shared" si="0"/>
        <v>4</v>
      </c>
    </row>
    <row r="13" spans="2:19" s="10" customFormat="1" ht="10.5">
      <c r="B13" s="68" t="s">
        <v>38</v>
      </c>
      <c r="C13" s="68"/>
      <c r="D13" s="81"/>
      <c r="E13" s="68"/>
      <c r="F13" s="62"/>
      <c r="G13" s="62"/>
      <c r="H13" s="62"/>
      <c r="I13" s="81">
        <v>1</v>
      </c>
      <c r="J13" s="62">
        <v>1</v>
      </c>
      <c r="K13" s="62">
        <v>4</v>
      </c>
      <c r="L13" s="62">
        <v>6</v>
      </c>
      <c r="M13" s="62"/>
      <c r="N13" s="62"/>
      <c r="O13" s="62">
        <v>1</v>
      </c>
      <c r="P13" s="62">
        <v>15</v>
      </c>
      <c r="Q13" s="62"/>
      <c r="R13" s="62">
        <v>1</v>
      </c>
      <c r="S13" s="84">
        <f t="shared" si="0"/>
        <v>29</v>
      </c>
    </row>
    <row r="14" spans="2:19" s="10" customFormat="1" ht="10.5">
      <c r="B14" s="68" t="s">
        <v>109</v>
      </c>
      <c r="C14" s="68"/>
      <c r="D14" s="81"/>
      <c r="E14" s="68"/>
      <c r="F14" s="62"/>
      <c r="G14" s="62"/>
      <c r="H14" s="62"/>
      <c r="I14" s="81"/>
      <c r="J14" s="62">
        <v>1</v>
      </c>
      <c r="K14" s="62"/>
      <c r="L14" s="62"/>
      <c r="M14" s="62"/>
      <c r="N14" s="62">
        <v>3</v>
      </c>
      <c r="O14" s="62"/>
      <c r="P14" s="62">
        <v>4</v>
      </c>
      <c r="Q14" s="62"/>
      <c r="R14" s="62"/>
      <c r="S14" s="84">
        <f t="shared" si="0"/>
        <v>8</v>
      </c>
    </row>
    <row r="15" spans="2:19" s="10" customFormat="1" ht="10.5">
      <c r="B15" s="68" t="s">
        <v>73</v>
      </c>
      <c r="C15" s="68"/>
      <c r="D15" s="81"/>
      <c r="E15" s="68"/>
      <c r="F15" s="62"/>
      <c r="G15" s="62"/>
      <c r="H15" s="62"/>
      <c r="I15" s="81"/>
      <c r="J15" s="62">
        <v>4</v>
      </c>
      <c r="K15" s="62"/>
      <c r="L15" s="62">
        <v>5</v>
      </c>
      <c r="M15" s="62">
        <v>5</v>
      </c>
      <c r="N15" s="62"/>
      <c r="O15" s="62"/>
      <c r="P15" s="62">
        <v>4</v>
      </c>
      <c r="Q15" s="62">
        <v>1</v>
      </c>
      <c r="R15" s="62"/>
      <c r="S15" s="84">
        <f t="shared" si="0"/>
        <v>19</v>
      </c>
    </row>
    <row r="16" spans="2:19" s="10" customFormat="1" ht="10.5">
      <c r="B16" s="68" t="s">
        <v>36</v>
      </c>
      <c r="C16" s="68">
        <v>5</v>
      </c>
      <c r="D16" s="81">
        <v>4</v>
      </c>
      <c r="E16" s="68"/>
      <c r="F16" s="62">
        <v>3</v>
      </c>
      <c r="G16" s="62"/>
      <c r="H16" s="62"/>
      <c r="I16" s="81"/>
      <c r="J16" s="62"/>
      <c r="K16" s="62"/>
      <c r="L16" s="62"/>
      <c r="M16" s="62"/>
      <c r="N16" s="62"/>
      <c r="O16" s="62"/>
      <c r="P16" s="62">
        <v>10</v>
      </c>
      <c r="Q16" s="62"/>
      <c r="R16" s="62"/>
      <c r="S16" s="84">
        <f t="shared" si="0"/>
        <v>22</v>
      </c>
    </row>
    <row r="17" spans="2:19" s="10" customFormat="1" ht="10.5">
      <c r="B17" s="68" t="s">
        <v>111</v>
      </c>
      <c r="C17" s="68"/>
      <c r="D17" s="81"/>
      <c r="E17" s="68"/>
      <c r="F17" s="62"/>
      <c r="G17" s="62"/>
      <c r="H17" s="62"/>
      <c r="I17" s="81"/>
      <c r="J17" s="62"/>
      <c r="K17" s="62"/>
      <c r="L17" s="62">
        <v>3</v>
      </c>
      <c r="M17" s="62"/>
      <c r="N17" s="62"/>
      <c r="O17" s="62"/>
      <c r="P17" s="62">
        <v>1</v>
      </c>
      <c r="Q17" s="62"/>
      <c r="R17" s="62"/>
      <c r="S17" s="84">
        <f t="shared" si="0"/>
        <v>4</v>
      </c>
    </row>
    <row r="18" spans="2:19" s="10" customFormat="1" ht="10.5">
      <c r="B18" s="68" t="s">
        <v>89</v>
      </c>
      <c r="C18" s="68"/>
      <c r="D18" s="81"/>
      <c r="E18" s="68"/>
      <c r="F18" s="62"/>
      <c r="G18" s="62"/>
      <c r="H18" s="62"/>
      <c r="I18" s="81"/>
      <c r="J18" s="62"/>
      <c r="K18" s="62"/>
      <c r="L18" s="62"/>
      <c r="M18" s="62"/>
      <c r="N18" s="62"/>
      <c r="O18" s="62"/>
      <c r="P18" s="62">
        <v>2</v>
      </c>
      <c r="Q18" s="62"/>
      <c r="R18" s="62"/>
      <c r="S18" s="84">
        <f t="shared" si="0"/>
        <v>2</v>
      </c>
    </row>
    <row r="19" spans="2:19" s="10" customFormat="1" ht="10.5">
      <c r="B19" s="68" t="s">
        <v>90</v>
      </c>
      <c r="C19" s="68"/>
      <c r="D19" s="81"/>
      <c r="E19" s="68"/>
      <c r="F19" s="62"/>
      <c r="G19" s="62"/>
      <c r="H19" s="62"/>
      <c r="I19" s="81"/>
      <c r="J19" s="62"/>
      <c r="K19" s="62"/>
      <c r="L19" s="62"/>
      <c r="M19" s="62"/>
      <c r="N19" s="62"/>
      <c r="O19" s="62"/>
      <c r="P19" s="62"/>
      <c r="Q19" s="62"/>
      <c r="R19" s="62">
        <v>1</v>
      </c>
      <c r="S19" s="84">
        <f t="shared" si="0"/>
        <v>1</v>
      </c>
    </row>
    <row r="20" spans="2:19" s="10" customFormat="1" ht="10.5">
      <c r="B20" s="68" t="s">
        <v>112</v>
      </c>
      <c r="C20" s="68">
        <v>2108</v>
      </c>
      <c r="D20" s="81">
        <v>907</v>
      </c>
      <c r="E20" s="68">
        <v>1067</v>
      </c>
      <c r="F20" s="62">
        <v>1652</v>
      </c>
      <c r="G20" s="62">
        <v>1963</v>
      </c>
      <c r="H20" s="62">
        <v>1414</v>
      </c>
      <c r="I20" s="81">
        <v>1990</v>
      </c>
      <c r="J20" s="62">
        <v>1388</v>
      </c>
      <c r="K20" s="62">
        <v>1468</v>
      </c>
      <c r="L20" s="62">
        <v>2046</v>
      </c>
      <c r="M20" s="62">
        <v>2010</v>
      </c>
      <c r="N20" s="62">
        <v>1258</v>
      </c>
      <c r="O20" s="62">
        <v>1976</v>
      </c>
      <c r="P20" s="62">
        <v>2165</v>
      </c>
      <c r="Q20" s="62">
        <v>2402</v>
      </c>
      <c r="R20" s="62">
        <v>954</v>
      </c>
      <c r="S20" s="84">
        <f t="shared" si="0"/>
        <v>26768</v>
      </c>
    </row>
    <row r="21" spans="2:19" s="10" customFormat="1" ht="10.5">
      <c r="B21" s="68" t="s">
        <v>76</v>
      </c>
      <c r="C21" s="68"/>
      <c r="D21" s="81"/>
      <c r="E21" s="68"/>
      <c r="F21" s="62"/>
      <c r="G21" s="62"/>
      <c r="H21" s="62"/>
      <c r="I21" s="81"/>
      <c r="J21" s="62"/>
      <c r="K21" s="62"/>
      <c r="L21" s="62"/>
      <c r="M21" s="62"/>
      <c r="N21" s="62"/>
      <c r="O21" s="62"/>
      <c r="P21" s="62"/>
      <c r="Q21" s="62">
        <v>7</v>
      </c>
      <c r="R21" s="62"/>
      <c r="S21" s="84">
        <f t="shared" si="0"/>
        <v>7</v>
      </c>
    </row>
    <row r="22" spans="2:19" s="10" customFormat="1" ht="10.5">
      <c r="B22" s="68" t="s">
        <v>17</v>
      </c>
      <c r="C22" s="68">
        <v>11</v>
      </c>
      <c r="D22" s="81"/>
      <c r="E22" s="68">
        <v>4</v>
      </c>
      <c r="F22" s="62">
        <v>3</v>
      </c>
      <c r="G22" s="62">
        <v>1</v>
      </c>
      <c r="H22" s="62">
        <v>2</v>
      </c>
      <c r="I22" s="81">
        <v>16</v>
      </c>
      <c r="J22" s="62">
        <v>2</v>
      </c>
      <c r="K22" s="62">
        <v>2</v>
      </c>
      <c r="L22" s="62">
        <v>19</v>
      </c>
      <c r="M22" s="62">
        <v>3</v>
      </c>
      <c r="N22" s="62">
        <v>1</v>
      </c>
      <c r="O22" s="62">
        <v>6</v>
      </c>
      <c r="P22" s="62">
        <v>19</v>
      </c>
      <c r="Q22" s="62"/>
      <c r="R22" s="62">
        <v>3</v>
      </c>
      <c r="S22" s="84">
        <f t="shared" si="0"/>
        <v>92</v>
      </c>
    </row>
    <row r="23" spans="2:19" s="10" customFormat="1" ht="10.5">
      <c r="B23" s="68" t="s">
        <v>88</v>
      </c>
      <c r="C23" s="68"/>
      <c r="D23" s="81"/>
      <c r="E23" s="68"/>
      <c r="F23" s="62"/>
      <c r="G23" s="62"/>
      <c r="H23" s="62"/>
      <c r="I23" s="81"/>
      <c r="J23" s="62"/>
      <c r="K23" s="62"/>
      <c r="L23" s="62">
        <v>1</v>
      </c>
      <c r="M23" s="62"/>
      <c r="N23" s="62"/>
      <c r="O23" s="62"/>
      <c r="P23" s="62"/>
      <c r="Q23" s="62">
        <v>1</v>
      </c>
      <c r="R23" s="62"/>
      <c r="S23" s="84">
        <f t="shared" si="0"/>
        <v>2</v>
      </c>
    </row>
    <row r="24" spans="2:19" s="10" customFormat="1" ht="10.5">
      <c r="B24" s="68" t="s">
        <v>62</v>
      </c>
      <c r="C24" s="68"/>
      <c r="D24" s="81"/>
      <c r="E24" s="68"/>
      <c r="F24" s="62"/>
      <c r="G24" s="62"/>
      <c r="H24" s="62">
        <v>1</v>
      </c>
      <c r="I24" s="81"/>
      <c r="J24" s="62"/>
      <c r="K24" s="62"/>
      <c r="L24" s="62"/>
      <c r="M24" s="62"/>
      <c r="N24" s="62"/>
      <c r="O24" s="62"/>
      <c r="P24" s="62"/>
      <c r="Q24" s="62">
        <v>1</v>
      </c>
      <c r="R24" s="62"/>
      <c r="S24" s="84">
        <f t="shared" si="0"/>
        <v>2</v>
      </c>
    </row>
    <row r="25" spans="2:19" s="10" customFormat="1" ht="10.5">
      <c r="B25" s="68" t="s">
        <v>33</v>
      </c>
      <c r="C25" s="68"/>
      <c r="D25" s="81"/>
      <c r="E25" s="68">
        <v>1</v>
      </c>
      <c r="F25" s="62"/>
      <c r="G25" s="62"/>
      <c r="H25" s="62"/>
      <c r="I25" s="81"/>
      <c r="J25" s="62"/>
      <c r="K25" s="62"/>
      <c r="L25" s="62">
        <v>2</v>
      </c>
      <c r="M25" s="62"/>
      <c r="N25" s="62"/>
      <c r="O25" s="62"/>
      <c r="P25" s="62">
        <v>1</v>
      </c>
      <c r="Q25" s="62">
        <v>1</v>
      </c>
      <c r="R25" s="62"/>
      <c r="S25" s="84">
        <f t="shared" si="0"/>
        <v>5</v>
      </c>
    </row>
    <row r="26" spans="2:19" s="10" customFormat="1" ht="12.75" customHeight="1">
      <c r="B26" s="68" t="s">
        <v>20</v>
      </c>
      <c r="C26" s="68">
        <v>5</v>
      </c>
      <c r="D26" s="81"/>
      <c r="E26" s="68">
        <v>8</v>
      </c>
      <c r="F26" s="62">
        <v>1</v>
      </c>
      <c r="G26" s="62">
        <v>9</v>
      </c>
      <c r="H26" s="62">
        <v>3</v>
      </c>
      <c r="I26" s="81">
        <v>8</v>
      </c>
      <c r="J26" s="62">
        <v>9</v>
      </c>
      <c r="K26" s="62">
        <v>12</v>
      </c>
      <c r="L26" s="62">
        <v>32</v>
      </c>
      <c r="M26" s="62">
        <v>1</v>
      </c>
      <c r="N26" s="62">
        <v>6</v>
      </c>
      <c r="O26" s="62">
        <v>10</v>
      </c>
      <c r="P26" s="62">
        <v>3</v>
      </c>
      <c r="Q26" s="62">
        <v>4</v>
      </c>
      <c r="R26" s="62">
        <v>3</v>
      </c>
      <c r="S26" s="84">
        <f t="shared" si="0"/>
        <v>114</v>
      </c>
    </row>
    <row r="27" spans="2:19" s="10" customFormat="1" ht="12.75" customHeight="1">
      <c r="B27" s="68" t="s">
        <v>78</v>
      </c>
      <c r="C27" s="68"/>
      <c r="D27" s="81"/>
      <c r="E27" s="68"/>
      <c r="F27" s="62"/>
      <c r="G27" s="62"/>
      <c r="H27" s="62"/>
      <c r="I27" s="81"/>
      <c r="J27" s="62"/>
      <c r="K27" s="62"/>
      <c r="L27" s="62">
        <v>8</v>
      </c>
      <c r="M27" s="62"/>
      <c r="N27" s="62"/>
      <c r="O27" s="62"/>
      <c r="P27" s="62"/>
      <c r="Q27" s="62"/>
      <c r="R27" s="62">
        <v>4</v>
      </c>
      <c r="S27" s="84">
        <f t="shared" si="0"/>
        <v>12</v>
      </c>
    </row>
    <row r="28" spans="2:19" s="10" customFormat="1" ht="12.75" customHeight="1">
      <c r="B28" s="68" t="s">
        <v>116</v>
      </c>
      <c r="C28" s="68">
        <v>1</v>
      </c>
      <c r="D28" s="81"/>
      <c r="E28" s="68"/>
      <c r="F28" s="62"/>
      <c r="G28" s="62"/>
      <c r="H28" s="62"/>
      <c r="I28" s="81">
        <v>1</v>
      </c>
      <c r="J28" s="62"/>
      <c r="K28" s="62"/>
      <c r="L28" s="62"/>
      <c r="M28" s="62"/>
      <c r="N28" s="62">
        <v>3</v>
      </c>
      <c r="O28" s="62"/>
      <c r="P28" s="62"/>
      <c r="Q28" s="62"/>
      <c r="R28" s="62"/>
      <c r="S28" s="84">
        <f t="shared" si="0"/>
        <v>5</v>
      </c>
    </row>
    <row r="29" spans="2:19" s="10" customFormat="1" ht="12.75" customHeight="1">
      <c r="B29" s="68" t="s">
        <v>51</v>
      </c>
      <c r="C29" s="68"/>
      <c r="D29" s="81"/>
      <c r="E29" s="68"/>
      <c r="F29" s="62"/>
      <c r="G29" s="62"/>
      <c r="H29" s="62"/>
      <c r="I29" s="81"/>
      <c r="J29" s="62"/>
      <c r="K29" s="62"/>
      <c r="L29" s="62">
        <v>3</v>
      </c>
      <c r="M29" s="62"/>
      <c r="N29" s="62"/>
      <c r="O29" s="62"/>
      <c r="P29" s="62"/>
      <c r="Q29" s="62"/>
      <c r="R29" s="62"/>
      <c r="S29" s="84">
        <f t="shared" si="0"/>
        <v>3</v>
      </c>
    </row>
    <row r="30" spans="2:19" s="10" customFormat="1" ht="10.5">
      <c r="B30" s="68" t="s">
        <v>118</v>
      </c>
      <c r="C30" s="68"/>
      <c r="D30" s="81"/>
      <c r="E30" s="68"/>
      <c r="F30" s="62"/>
      <c r="G30" s="62">
        <v>1</v>
      </c>
      <c r="H30" s="62"/>
      <c r="I30" s="81"/>
      <c r="J30" s="62"/>
      <c r="K30" s="62"/>
      <c r="L30" s="62"/>
      <c r="M30" s="62"/>
      <c r="N30" s="62"/>
      <c r="O30" s="62"/>
      <c r="P30" s="62">
        <v>1</v>
      </c>
      <c r="Q30" s="62"/>
      <c r="R30" s="62">
        <v>1</v>
      </c>
      <c r="S30" s="84">
        <f t="shared" si="0"/>
        <v>3</v>
      </c>
    </row>
    <row r="31" spans="2:19" s="10" customFormat="1" ht="10.5">
      <c r="B31" s="68" t="s">
        <v>55</v>
      </c>
      <c r="C31" s="68"/>
      <c r="D31" s="81"/>
      <c r="E31" s="68"/>
      <c r="F31" s="62"/>
      <c r="G31" s="62"/>
      <c r="H31" s="62"/>
      <c r="I31" s="81"/>
      <c r="J31" s="62"/>
      <c r="K31" s="62"/>
      <c r="L31" s="62"/>
      <c r="M31" s="62"/>
      <c r="N31" s="62"/>
      <c r="O31" s="62"/>
      <c r="P31" s="62"/>
      <c r="Q31" s="62"/>
      <c r="R31" s="62">
        <v>1</v>
      </c>
      <c r="S31" s="84">
        <f t="shared" si="0"/>
        <v>1</v>
      </c>
    </row>
    <row r="32" spans="2:19" s="10" customFormat="1" ht="10.5">
      <c r="B32" s="68" t="s">
        <v>45</v>
      </c>
      <c r="C32" s="68"/>
      <c r="D32" s="81"/>
      <c r="E32" s="68"/>
      <c r="F32" s="62"/>
      <c r="G32" s="62">
        <v>1</v>
      </c>
      <c r="H32" s="62"/>
      <c r="I32" s="81">
        <v>4</v>
      </c>
      <c r="J32" s="62">
        <v>1</v>
      </c>
      <c r="K32" s="62"/>
      <c r="L32" s="62">
        <v>5</v>
      </c>
      <c r="M32" s="62"/>
      <c r="N32" s="62">
        <v>1</v>
      </c>
      <c r="O32" s="62"/>
      <c r="P32" s="62">
        <v>2</v>
      </c>
      <c r="Q32" s="62"/>
      <c r="R32" s="62">
        <v>1</v>
      </c>
      <c r="S32" s="84">
        <f t="shared" si="0"/>
        <v>15</v>
      </c>
    </row>
    <row r="33" spans="2:19" s="10" customFormat="1" ht="10.5">
      <c r="B33" s="68" t="s">
        <v>80</v>
      </c>
      <c r="C33" s="68">
        <v>3</v>
      </c>
      <c r="D33" s="81">
        <v>2</v>
      </c>
      <c r="E33" s="68">
        <v>1</v>
      </c>
      <c r="F33" s="62">
        <v>2</v>
      </c>
      <c r="G33" s="62"/>
      <c r="H33" s="62">
        <v>5</v>
      </c>
      <c r="I33" s="81">
        <v>2</v>
      </c>
      <c r="J33" s="62">
        <v>1</v>
      </c>
      <c r="K33" s="62">
        <v>1</v>
      </c>
      <c r="L33" s="62">
        <v>1</v>
      </c>
      <c r="M33" s="62"/>
      <c r="N33" s="62"/>
      <c r="O33" s="62">
        <v>1</v>
      </c>
      <c r="P33" s="62">
        <v>6</v>
      </c>
      <c r="Q33" s="62">
        <v>1</v>
      </c>
      <c r="R33" s="62">
        <v>8</v>
      </c>
      <c r="S33" s="84">
        <f t="shared" si="0"/>
        <v>34</v>
      </c>
    </row>
    <row r="34" spans="2:19" s="10" customFormat="1" ht="10.5">
      <c r="B34" s="68" t="s">
        <v>21</v>
      </c>
      <c r="C34" s="68"/>
      <c r="D34" s="81"/>
      <c r="E34" s="68"/>
      <c r="F34" s="62">
        <v>3</v>
      </c>
      <c r="G34" s="62"/>
      <c r="H34" s="62"/>
      <c r="I34" s="81">
        <v>2</v>
      </c>
      <c r="J34" s="62">
        <v>1</v>
      </c>
      <c r="K34" s="62"/>
      <c r="L34" s="62">
        <v>8</v>
      </c>
      <c r="M34" s="62">
        <v>4</v>
      </c>
      <c r="N34" s="62"/>
      <c r="O34" s="62"/>
      <c r="P34" s="62">
        <v>2</v>
      </c>
      <c r="Q34" s="62"/>
      <c r="R34" s="62">
        <v>4</v>
      </c>
      <c r="S34" s="84">
        <f t="shared" si="0"/>
        <v>24</v>
      </c>
    </row>
    <row r="35" spans="2:19" s="10" customFormat="1" ht="10.5">
      <c r="B35" s="68" t="s">
        <v>22</v>
      </c>
      <c r="C35" s="68">
        <v>2</v>
      </c>
      <c r="D35" s="81"/>
      <c r="E35" s="68">
        <v>1</v>
      </c>
      <c r="F35" s="62">
        <v>1</v>
      </c>
      <c r="G35" s="62">
        <v>3</v>
      </c>
      <c r="H35" s="62"/>
      <c r="I35" s="81">
        <v>2</v>
      </c>
      <c r="J35" s="62">
        <v>1</v>
      </c>
      <c r="K35" s="62"/>
      <c r="L35" s="62">
        <v>5</v>
      </c>
      <c r="M35" s="62">
        <v>1</v>
      </c>
      <c r="N35" s="62"/>
      <c r="O35" s="62">
        <v>2</v>
      </c>
      <c r="P35" s="62">
        <v>10</v>
      </c>
      <c r="Q35" s="62">
        <v>1</v>
      </c>
      <c r="R35" s="62">
        <v>19</v>
      </c>
      <c r="S35" s="84">
        <f t="shared" si="0"/>
        <v>48</v>
      </c>
    </row>
    <row r="36" spans="2:19" s="10" customFormat="1" ht="10.5">
      <c r="B36" s="68" t="s">
        <v>34</v>
      </c>
      <c r="C36" s="68">
        <v>2</v>
      </c>
      <c r="D36" s="81"/>
      <c r="E36" s="68">
        <v>3</v>
      </c>
      <c r="F36" s="62"/>
      <c r="G36" s="62"/>
      <c r="H36" s="62"/>
      <c r="I36" s="81">
        <v>2</v>
      </c>
      <c r="J36" s="62"/>
      <c r="K36" s="62"/>
      <c r="L36" s="62">
        <v>6</v>
      </c>
      <c r="M36" s="62"/>
      <c r="N36" s="62">
        <v>5</v>
      </c>
      <c r="O36" s="62">
        <v>2</v>
      </c>
      <c r="P36" s="62">
        <v>1</v>
      </c>
      <c r="Q36" s="62"/>
      <c r="R36" s="62"/>
      <c r="S36" s="84">
        <f t="shared" si="0"/>
        <v>21</v>
      </c>
    </row>
    <row r="37" spans="2:19" s="10" customFormat="1" ht="10.5">
      <c r="B37" s="68" t="s">
        <v>119</v>
      </c>
      <c r="C37" s="68">
        <v>5</v>
      </c>
      <c r="D37" s="81">
        <v>3</v>
      </c>
      <c r="E37" s="68"/>
      <c r="F37" s="62">
        <v>27</v>
      </c>
      <c r="G37" s="62">
        <v>12</v>
      </c>
      <c r="H37" s="62">
        <v>25</v>
      </c>
      <c r="I37" s="81">
        <v>5</v>
      </c>
      <c r="J37" s="62">
        <v>25</v>
      </c>
      <c r="K37" s="62">
        <v>24</v>
      </c>
      <c r="L37" s="62">
        <v>34</v>
      </c>
      <c r="M37" s="62">
        <v>5</v>
      </c>
      <c r="N37" s="62">
        <v>8</v>
      </c>
      <c r="O37" s="62">
        <v>8</v>
      </c>
      <c r="P37" s="62">
        <v>13</v>
      </c>
      <c r="Q37" s="62">
        <v>7</v>
      </c>
      <c r="R37" s="62">
        <v>1</v>
      </c>
      <c r="S37" s="84">
        <f t="shared" si="0"/>
        <v>202</v>
      </c>
    </row>
    <row r="38" spans="2:19" s="10" customFormat="1" ht="10.5">
      <c r="B38" s="68" t="s">
        <v>25</v>
      </c>
      <c r="C38" s="68"/>
      <c r="D38" s="81">
        <v>1</v>
      </c>
      <c r="E38" s="68">
        <v>1</v>
      </c>
      <c r="F38" s="62">
        <v>3</v>
      </c>
      <c r="G38" s="62"/>
      <c r="H38" s="62"/>
      <c r="I38" s="81">
        <v>1</v>
      </c>
      <c r="J38" s="62">
        <v>1</v>
      </c>
      <c r="K38" s="62">
        <v>2</v>
      </c>
      <c r="L38" s="62">
        <v>5</v>
      </c>
      <c r="M38" s="62">
        <v>1</v>
      </c>
      <c r="N38" s="62">
        <v>1</v>
      </c>
      <c r="O38" s="62">
        <v>3</v>
      </c>
      <c r="P38" s="62">
        <v>7</v>
      </c>
      <c r="Q38" s="62"/>
      <c r="R38" s="62">
        <v>2</v>
      </c>
      <c r="S38" s="84">
        <f t="shared" si="0"/>
        <v>28</v>
      </c>
    </row>
    <row r="39" spans="2:19" s="10" customFormat="1" ht="10.5">
      <c r="B39" s="68" t="s">
        <v>47</v>
      </c>
      <c r="C39" s="68"/>
      <c r="D39" s="81"/>
      <c r="E39" s="68"/>
      <c r="F39" s="62"/>
      <c r="G39" s="62"/>
      <c r="H39" s="62"/>
      <c r="I39" s="81"/>
      <c r="J39" s="62"/>
      <c r="K39" s="62"/>
      <c r="L39" s="62">
        <v>1</v>
      </c>
      <c r="M39" s="62"/>
      <c r="N39" s="62"/>
      <c r="O39" s="62">
        <v>1</v>
      </c>
      <c r="P39" s="62">
        <v>2</v>
      </c>
      <c r="Q39" s="62">
        <v>1</v>
      </c>
      <c r="R39" s="62">
        <v>1</v>
      </c>
      <c r="S39" s="84">
        <f t="shared" si="0"/>
        <v>6</v>
      </c>
    </row>
    <row r="40" spans="2:19" s="10" customFormat="1" ht="10.5">
      <c r="B40" s="68" t="s">
        <v>27</v>
      </c>
      <c r="C40" s="68">
        <v>1</v>
      </c>
      <c r="D40" s="81"/>
      <c r="E40" s="68"/>
      <c r="F40" s="62"/>
      <c r="G40" s="62">
        <v>3</v>
      </c>
      <c r="H40" s="62"/>
      <c r="I40" s="81">
        <v>1</v>
      </c>
      <c r="J40" s="62"/>
      <c r="K40" s="62"/>
      <c r="L40" s="62">
        <v>1</v>
      </c>
      <c r="M40" s="62"/>
      <c r="N40" s="62"/>
      <c r="O40" s="62">
        <v>1</v>
      </c>
      <c r="P40" s="62">
        <v>5</v>
      </c>
      <c r="Q40" s="62"/>
      <c r="R40" s="62">
        <v>2</v>
      </c>
      <c r="S40" s="84">
        <f t="shared" si="0"/>
        <v>14</v>
      </c>
    </row>
    <row r="41" spans="2:19" s="10" customFormat="1" ht="10.5">
      <c r="B41" s="68" t="s">
        <v>120</v>
      </c>
      <c r="C41" s="68">
        <v>5</v>
      </c>
      <c r="D41" s="81">
        <v>2</v>
      </c>
      <c r="E41" s="68">
        <v>10</v>
      </c>
      <c r="F41" s="62">
        <v>20</v>
      </c>
      <c r="G41" s="62">
        <v>13</v>
      </c>
      <c r="H41" s="62">
        <v>5</v>
      </c>
      <c r="I41" s="81">
        <v>1</v>
      </c>
      <c r="J41" s="62"/>
      <c r="K41" s="62">
        <v>1</v>
      </c>
      <c r="L41" s="62">
        <v>6</v>
      </c>
      <c r="M41" s="62">
        <v>14</v>
      </c>
      <c r="N41" s="62">
        <v>4</v>
      </c>
      <c r="O41" s="62"/>
      <c r="P41" s="62">
        <v>4</v>
      </c>
      <c r="Q41" s="62"/>
      <c r="R41" s="62">
        <v>1</v>
      </c>
      <c r="S41" s="84">
        <f t="shared" si="0"/>
        <v>86</v>
      </c>
    </row>
    <row r="42" spans="2:19" s="2" customFormat="1" ht="12.75">
      <c r="B42" s="68"/>
      <c r="C42" s="82"/>
      <c r="D42" s="69"/>
      <c r="E42" s="82"/>
      <c r="F42" s="63"/>
      <c r="G42" s="63"/>
      <c r="H42" s="63"/>
      <c r="I42" s="69"/>
      <c r="J42" s="64"/>
      <c r="K42" s="64"/>
      <c r="L42" s="64"/>
      <c r="M42" s="64"/>
      <c r="N42" s="64"/>
      <c r="O42" s="64"/>
      <c r="P42" s="64"/>
      <c r="Q42" s="64"/>
      <c r="R42" s="64"/>
      <c r="S42" s="85"/>
    </row>
    <row r="43" spans="2:19" s="2" customFormat="1" ht="12.75">
      <c r="B43" s="66" t="s">
        <v>130</v>
      </c>
      <c r="C43" s="82">
        <f>SUM(C9:C41)</f>
        <v>2148</v>
      </c>
      <c r="D43" s="69">
        <f aca="true" t="shared" si="1" ref="D43:S43">SUM(D9:D41)</f>
        <v>920</v>
      </c>
      <c r="E43" s="82">
        <f t="shared" si="1"/>
        <v>1096</v>
      </c>
      <c r="F43" s="63">
        <f t="shared" si="1"/>
        <v>1715</v>
      </c>
      <c r="G43" s="63">
        <f t="shared" si="1"/>
        <v>2008</v>
      </c>
      <c r="H43" s="63">
        <f t="shared" si="1"/>
        <v>1458</v>
      </c>
      <c r="I43" s="69">
        <f t="shared" si="1"/>
        <v>2058</v>
      </c>
      <c r="J43" s="63">
        <f t="shared" si="1"/>
        <v>1437</v>
      </c>
      <c r="K43" s="63">
        <f t="shared" si="1"/>
        <v>1515</v>
      </c>
      <c r="L43" s="63">
        <f t="shared" si="1"/>
        <v>2219</v>
      </c>
      <c r="M43" s="63">
        <f t="shared" si="1"/>
        <v>2045</v>
      </c>
      <c r="N43" s="63">
        <f t="shared" si="1"/>
        <v>1292</v>
      </c>
      <c r="O43" s="63">
        <f t="shared" si="1"/>
        <v>2013</v>
      </c>
      <c r="P43" s="63">
        <f t="shared" si="1"/>
        <v>2293</v>
      </c>
      <c r="Q43" s="63">
        <f t="shared" si="1"/>
        <v>2429</v>
      </c>
      <c r="R43" s="63">
        <f t="shared" si="1"/>
        <v>1026</v>
      </c>
      <c r="S43" s="86">
        <f t="shared" si="1"/>
        <v>27672</v>
      </c>
    </row>
    <row r="44" spans="2:19" s="2" customFormat="1" ht="12.75">
      <c r="B44" s="68"/>
      <c r="C44" s="82"/>
      <c r="D44" s="69"/>
      <c r="E44" s="82"/>
      <c r="F44" s="63"/>
      <c r="G44" s="63"/>
      <c r="H44" s="63"/>
      <c r="I44" s="69"/>
      <c r="J44" s="64"/>
      <c r="K44" s="64"/>
      <c r="L44" s="64"/>
      <c r="M44" s="64"/>
      <c r="N44" s="64"/>
      <c r="O44" s="64"/>
      <c r="P44" s="64"/>
      <c r="Q44" s="64"/>
      <c r="R44" s="64"/>
      <c r="S44" s="85"/>
    </row>
    <row r="45" spans="2:19" s="10" customFormat="1" ht="10.5">
      <c r="B45" s="68" t="s">
        <v>137</v>
      </c>
      <c r="C45" s="68"/>
      <c r="D45" s="81"/>
      <c r="E45" s="68"/>
      <c r="F45" s="62">
        <v>1</v>
      </c>
      <c r="G45" s="62">
        <v>1</v>
      </c>
      <c r="H45" s="62"/>
      <c r="I45" s="81">
        <v>1</v>
      </c>
      <c r="J45" s="62">
        <v>1</v>
      </c>
      <c r="K45" s="62"/>
      <c r="L45" s="62">
        <v>1</v>
      </c>
      <c r="M45" s="62">
        <v>7</v>
      </c>
      <c r="N45" s="62"/>
      <c r="O45" s="62"/>
      <c r="P45" s="62"/>
      <c r="Q45" s="62">
        <v>1</v>
      </c>
      <c r="R45" s="62">
        <v>1</v>
      </c>
      <c r="S45" s="84">
        <f aca="true" t="shared" si="2" ref="S45:S53">SUM(C45:R45)</f>
        <v>14</v>
      </c>
    </row>
    <row r="46" spans="2:19" s="10" customFormat="1" ht="10.5">
      <c r="B46" s="68" t="s">
        <v>110</v>
      </c>
      <c r="C46" s="68"/>
      <c r="D46" s="81"/>
      <c r="E46" s="68"/>
      <c r="F46" s="62"/>
      <c r="G46" s="62"/>
      <c r="H46" s="62"/>
      <c r="I46" s="81"/>
      <c r="J46" s="62"/>
      <c r="K46" s="62"/>
      <c r="L46" s="62"/>
      <c r="M46" s="62"/>
      <c r="N46" s="62"/>
      <c r="O46" s="62"/>
      <c r="P46" s="62">
        <v>1</v>
      </c>
      <c r="Q46" s="62"/>
      <c r="R46" s="62"/>
      <c r="S46" s="84">
        <f t="shared" si="2"/>
        <v>1</v>
      </c>
    </row>
    <row r="47" spans="2:19" s="10" customFormat="1" ht="10.5">
      <c r="B47" s="68" t="s">
        <v>77</v>
      </c>
      <c r="C47" s="68">
        <v>1</v>
      </c>
      <c r="D47" s="81"/>
      <c r="E47" s="68"/>
      <c r="F47" s="62"/>
      <c r="G47" s="62"/>
      <c r="H47" s="62"/>
      <c r="I47" s="81"/>
      <c r="J47" s="62"/>
      <c r="K47" s="62"/>
      <c r="L47" s="62"/>
      <c r="M47" s="62"/>
      <c r="N47" s="62"/>
      <c r="O47" s="62"/>
      <c r="P47" s="62"/>
      <c r="Q47" s="62"/>
      <c r="R47" s="62"/>
      <c r="S47" s="84">
        <f t="shared" si="2"/>
        <v>1</v>
      </c>
    </row>
    <row r="48" spans="2:19" s="10" customFormat="1" ht="10.5">
      <c r="B48" s="68" t="s">
        <v>56</v>
      </c>
      <c r="C48" s="68"/>
      <c r="D48" s="81"/>
      <c r="E48" s="68"/>
      <c r="F48" s="62"/>
      <c r="G48" s="62"/>
      <c r="H48" s="62"/>
      <c r="I48" s="81"/>
      <c r="J48" s="62"/>
      <c r="K48" s="62"/>
      <c r="L48" s="62"/>
      <c r="M48" s="62"/>
      <c r="N48" s="62"/>
      <c r="O48" s="62"/>
      <c r="P48" s="62"/>
      <c r="Q48" s="62"/>
      <c r="R48" s="62">
        <v>1</v>
      </c>
      <c r="S48" s="84">
        <f t="shared" si="2"/>
        <v>1</v>
      </c>
    </row>
    <row r="49" spans="2:19" s="10" customFormat="1" ht="10.5">
      <c r="B49" s="68" t="s">
        <v>113</v>
      </c>
      <c r="C49" s="68"/>
      <c r="D49" s="81"/>
      <c r="E49" s="68"/>
      <c r="F49" s="62"/>
      <c r="G49" s="62"/>
      <c r="H49" s="62"/>
      <c r="I49" s="81"/>
      <c r="J49" s="62"/>
      <c r="K49" s="62"/>
      <c r="L49" s="62"/>
      <c r="M49" s="62"/>
      <c r="N49" s="62"/>
      <c r="O49" s="62"/>
      <c r="P49" s="62">
        <v>1</v>
      </c>
      <c r="Q49" s="62"/>
      <c r="R49" s="62"/>
      <c r="S49" s="84">
        <f t="shared" si="2"/>
        <v>1</v>
      </c>
    </row>
    <row r="50" spans="2:19" s="10" customFormat="1" ht="10.5">
      <c r="B50" s="68" t="s">
        <v>68</v>
      </c>
      <c r="C50" s="68"/>
      <c r="D50" s="81"/>
      <c r="E50" s="68"/>
      <c r="F50" s="62"/>
      <c r="G50" s="62"/>
      <c r="H50" s="62">
        <v>1</v>
      </c>
      <c r="I50" s="81"/>
      <c r="J50" s="62"/>
      <c r="K50" s="62"/>
      <c r="L50" s="62"/>
      <c r="M50" s="62"/>
      <c r="N50" s="62"/>
      <c r="O50" s="62"/>
      <c r="P50" s="62"/>
      <c r="Q50" s="62"/>
      <c r="R50" s="62"/>
      <c r="S50" s="84">
        <f t="shared" si="2"/>
        <v>1</v>
      </c>
    </row>
    <row r="51" spans="2:19" s="10" customFormat="1" ht="12.75" customHeight="1">
      <c r="B51" s="68" t="s">
        <v>66</v>
      </c>
      <c r="C51" s="68"/>
      <c r="D51" s="81"/>
      <c r="E51" s="68"/>
      <c r="F51" s="62"/>
      <c r="G51" s="62">
        <v>1</v>
      </c>
      <c r="H51" s="62"/>
      <c r="I51" s="81"/>
      <c r="J51" s="62"/>
      <c r="K51" s="62"/>
      <c r="L51" s="62"/>
      <c r="M51" s="62"/>
      <c r="N51" s="62"/>
      <c r="O51" s="62"/>
      <c r="P51" s="62"/>
      <c r="Q51" s="62"/>
      <c r="R51" s="62"/>
      <c r="S51" s="84">
        <f t="shared" si="2"/>
        <v>1</v>
      </c>
    </row>
    <row r="52" spans="2:19" s="10" customFormat="1" ht="12.75" customHeight="1">
      <c r="B52" s="68" t="s">
        <v>19</v>
      </c>
      <c r="C52" s="68">
        <v>79</v>
      </c>
      <c r="D52" s="81">
        <v>56</v>
      </c>
      <c r="E52" s="68">
        <v>149</v>
      </c>
      <c r="F52" s="62">
        <v>309</v>
      </c>
      <c r="G52" s="62">
        <v>267</v>
      </c>
      <c r="H52" s="62">
        <v>97</v>
      </c>
      <c r="I52" s="81">
        <v>10</v>
      </c>
      <c r="J52" s="62">
        <v>42</v>
      </c>
      <c r="K52" s="62">
        <v>195</v>
      </c>
      <c r="L52" s="62">
        <v>202</v>
      </c>
      <c r="M52" s="62">
        <v>22</v>
      </c>
      <c r="N52" s="62">
        <v>49</v>
      </c>
      <c r="O52" s="62">
        <v>97</v>
      </c>
      <c r="P52" s="62">
        <v>73</v>
      </c>
      <c r="Q52" s="62">
        <v>12</v>
      </c>
      <c r="R52" s="62">
        <v>92</v>
      </c>
      <c r="S52" s="84">
        <f t="shared" si="2"/>
        <v>1751</v>
      </c>
    </row>
    <row r="53" spans="2:19" s="10" customFormat="1" ht="10.5">
      <c r="B53" s="68" t="s">
        <v>26</v>
      </c>
      <c r="C53" s="68">
        <v>5</v>
      </c>
      <c r="D53" s="81"/>
      <c r="E53" s="68">
        <v>3</v>
      </c>
      <c r="F53" s="62"/>
      <c r="G53" s="62">
        <v>9</v>
      </c>
      <c r="H53" s="62"/>
      <c r="I53" s="81"/>
      <c r="J53" s="62"/>
      <c r="K53" s="62"/>
      <c r="L53" s="62"/>
      <c r="M53" s="62"/>
      <c r="N53" s="62"/>
      <c r="O53" s="62"/>
      <c r="P53" s="62"/>
      <c r="Q53" s="62">
        <v>3</v>
      </c>
      <c r="R53" s="62"/>
      <c r="S53" s="84">
        <f t="shared" si="2"/>
        <v>20</v>
      </c>
    </row>
    <row r="54" spans="2:19" s="2" customFormat="1" ht="12.75">
      <c r="B54" s="68"/>
      <c r="C54" s="82"/>
      <c r="D54" s="69"/>
      <c r="E54" s="82"/>
      <c r="F54" s="63"/>
      <c r="G54" s="63"/>
      <c r="H54" s="63"/>
      <c r="I54" s="69"/>
      <c r="J54" s="64"/>
      <c r="K54" s="64"/>
      <c r="L54" s="64"/>
      <c r="M54" s="64"/>
      <c r="N54" s="64"/>
      <c r="O54" s="64"/>
      <c r="P54" s="64"/>
      <c r="Q54" s="64"/>
      <c r="R54" s="64"/>
      <c r="S54" s="85"/>
    </row>
    <row r="55" spans="2:19" s="2" customFormat="1" ht="12.75">
      <c r="B55" s="66" t="s">
        <v>131</v>
      </c>
      <c r="C55" s="82">
        <f>SUM(C45:C53)</f>
        <v>85</v>
      </c>
      <c r="D55" s="69">
        <f aca="true" t="shared" si="3" ref="D55:S55">SUM(D45:D53)</f>
        <v>56</v>
      </c>
      <c r="E55" s="82">
        <f t="shared" si="3"/>
        <v>152</v>
      </c>
      <c r="F55" s="63">
        <f t="shared" si="3"/>
        <v>310</v>
      </c>
      <c r="G55" s="63">
        <f t="shared" si="3"/>
        <v>278</v>
      </c>
      <c r="H55" s="63">
        <f t="shared" si="3"/>
        <v>98</v>
      </c>
      <c r="I55" s="69">
        <f t="shared" si="3"/>
        <v>11</v>
      </c>
      <c r="J55" s="63">
        <f t="shared" si="3"/>
        <v>43</v>
      </c>
      <c r="K55" s="63">
        <f t="shared" si="3"/>
        <v>195</v>
      </c>
      <c r="L55" s="63">
        <f t="shared" si="3"/>
        <v>203</v>
      </c>
      <c r="M55" s="63">
        <f t="shared" si="3"/>
        <v>29</v>
      </c>
      <c r="N55" s="63">
        <f t="shared" si="3"/>
        <v>49</v>
      </c>
      <c r="O55" s="63">
        <f t="shared" si="3"/>
        <v>97</v>
      </c>
      <c r="P55" s="63">
        <f t="shared" si="3"/>
        <v>75</v>
      </c>
      <c r="Q55" s="63">
        <f t="shared" si="3"/>
        <v>16</v>
      </c>
      <c r="R55" s="63">
        <f t="shared" si="3"/>
        <v>94</v>
      </c>
      <c r="S55" s="86">
        <f t="shared" si="3"/>
        <v>1791</v>
      </c>
    </row>
    <row r="56" spans="2:19" ht="12.75">
      <c r="B56" s="70"/>
      <c r="C56" s="70"/>
      <c r="D56" s="72"/>
      <c r="E56" s="70"/>
      <c r="F56" s="71"/>
      <c r="G56" s="71"/>
      <c r="H56" s="71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89"/>
    </row>
    <row r="57" spans="2:19" ht="12.75">
      <c r="B57" s="70"/>
      <c r="C57" s="70"/>
      <c r="D57" s="72"/>
      <c r="E57" s="70"/>
      <c r="F57" s="71"/>
      <c r="G57" s="71"/>
      <c r="H57" s="71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89"/>
    </row>
    <row r="58" spans="2:19" s="10" customFormat="1" ht="10.5">
      <c r="B58" s="68" t="s">
        <v>74</v>
      </c>
      <c r="C58" s="68"/>
      <c r="D58" s="81"/>
      <c r="E58" s="68"/>
      <c r="F58" s="62"/>
      <c r="G58" s="62"/>
      <c r="H58" s="62"/>
      <c r="I58" s="81"/>
      <c r="J58" s="62"/>
      <c r="K58" s="62"/>
      <c r="L58" s="62"/>
      <c r="M58" s="62"/>
      <c r="N58" s="62"/>
      <c r="O58" s="62"/>
      <c r="P58" s="62">
        <v>1</v>
      </c>
      <c r="Q58" s="62"/>
      <c r="R58" s="62"/>
      <c r="S58" s="84">
        <f aca="true" t="shared" si="4" ref="S58:S64">SUM(C58:R58)</f>
        <v>1</v>
      </c>
    </row>
    <row r="59" spans="2:19" s="10" customFormat="1" ht="10.5">
      <c r="B59" s="68" t="s">
        <v>31</v>
      </c>
      <c r="C59" s="68">
        <v>4</v>
      </c>
      <c r="D59" s="81"/>
      <c r="E59" s="68"/>
      <c r="F59" s="62"/>
      <c r="G59" s="62"/>
      <c r="H59" s="62"/>
      <c r="I59" s="81">
        <v>5</v>
      </c>
      <c r="J59" s="62"/>
      <c r="K59" s="62"/>
      <c r="L59" s="62">
        <v>3</v>
      </c>
      <c r="M59" s="62"/>
      <c r="N59" s="62"/>
      <c r="O59" s="62"/>
      <c r="P59" s="62">
        <v>3</v>
      </c>
      <c r="Q59" s="62">
        <v>1</v>
      </c>
      <c r="R59" s="62">
        <v>1</v>
      </c>
      <c r="S59" s="84">
        <f t="shared" si="4"/>
        <v>17</v>
      </c>
    </row>
    <row r="60" spans="2:19" s="10" customFormat="1" ht="10.5">
      <c r="B60" s="68" t="s">
        <v>53</v>
      </c>
      <c r="C60" s="68"/>
      <c r="D60" s="81"/>
      <c r="E60" s="68"/>
      <c r="F60" s="62">
        <v>3</v>
      </c>
      <c r="G60" s="62"/>
      <c r="H60" s="62"/>
      <c r="I60" s="81"/>
      <c r="J60" s="62"/>
      <c r="K60" s="62"/>
      <c r="L60" s="62"/>
      <c r="M60" s="62"/>
      <c r="N60" s="62"/>
      <c r="O60" s="62"/>
      <c r="P60" s="62"/>
      <c r="Q60" s="62"/>
      <c r="R60" s="62"/>
      <c r="S60" s="84">
        <f t="shared" si="4"/>
        <v>3</v>
      </c>
    </row>
    <row r="61" spans="2:19" s="10" customFormat="1" ht="10.5">
      <c r="B61" s="68" t="s">
        <v>41</v>
      </c>
      <c r="C61" s="68"/>
      <c r="D61" s="81"/>
      <c r="E61" s="68"/>
      <c r="F61" s="62"/>
      <c r="G61" s="62">
        <v>1</v>
      </c>
      <c r="H61" s="62">
        <v>2</v>
      </c>
      <c r="I61" s="81"/>
      <c r="J61" s="62"/>
      <c r="K61" s="62">
        <v>6</v>
      </c>
      <c r="L61" s="62">
        <v>2</v>
      </c>
      <c r="M61" s="62">
        <v>1</v>
      </c>
      <c r="N61" s="62"/>
      <c r="O61" s="62"/>
      <c r="P61" s="62">
        <v>1</v>
      </c>
      <c r="Q61" s="62">
        <v>2</v>
      </c>
      <c r="R61" s="62">
        <v>2</v>
      </c>
      <c r="S61" s="84">
        <f t="shared" si="4"/>
        <v>17</v>
      </c>
    </row>
    <row r="62" spans="2:19" s="10" customFormat="1" ht="10.5">
      <c r="B62" s="68" t="s">
        <v>32</v>
      </c>
      <c r="C62" s="68"/>
      <c r="D62" s="81"/>
      <c r="E62" s="68">
        <v>1</v>
      </c>
      <c r="F62" s="62">
        <v>3</v>
      </c>
      <c r="G62" s="62"/>
      <c r="H62" s="62"/>
      <c r="I62" s="81"/>
      <c r="J62" s="62"/>
      <c r="K62" s="62"/>
      <c r="L62" s="62"/>
      <c r="M62" s="62"/>
      <c r="N62" s="62"/>
      <c r="O62" s="62"/>
      <c r="P62" s="62">
        <v>1</v>
      </c>
      <c r="Q62" s="62"/>
      <c r="R62" s="62"/>
      <c r="S62" s="84">
        <f t="shared" si="4"/>
        <v>5</v>
      </c>
    </row>
    <row r="63" spans="2:19" s="10" customFormat="1" ht="12.75" customHeight="1">
      <c r="B63" s="68" t="s">
        <v>18</v>
      </c>
      <c r="C63" s="68">
        <v>1</v>
      </c>
      <c r="D63" s="81">
        <v>1</v>
      </c>
      <c r="E63" s="68">
        <v>1</v>
      </c>
      <c r="F63" s="62">
        <v>1</v>
      </c>
      <c r="G63" s="62">
        <v>5</v>
      </c>
      <c r="H63" s="62">
        <v>5</v>
      </c>
      <c r="I63" s="81">
        <v>1</v>
      </c>
      <c r="J63" s="62">
        <v>2</v>
      </c>
      <c r="K63" s="62"/>
      <c r="L63" s="62">
        <v>1</v>
      </c>
      <c r="M63" s="62"/>
      <c r="N63" s="62"/>
      <c r="O63" s="62"/>
      <c r="P63" s="62"/>
      <c r="Q63" s="62"/>
      <c r="R63" s="62">
        <v>3</v>
      </c>
      <c r="S63" s="84">
        <f t="shared" si="4"/>
        <v>21</v>
      </c>
    </row>
    <row r="64" spans="2:19" s="10" customFormat="1" ht="10.5">
      <c r="B64" s="68" t="s">
        <v>23</v>
      </c>
      <c r="C64" s="68">
        <v>1</v>
      </c>
      <c r="D64" s="81">
        <v>1</v>
      </c>
      <c r="E64" s="68"/>
      <c r="F64" s="62">
        <v>3</v>
      </c>
      <c r="G64" s="62">
        <v>5</v>
      </c>
      <c r="H64" s="62">
        <v>7</v>
      </c>
      <c r="I64" s="81">
        <v>3</v>
      </c>
      <c r="J64" s="62">
        <v>1</v>
      </c>
      <c r="K64" s="62"/>
      <c r="L64" s="62">
        <v>9</v>
      </c>
      <c r="M64" s="62">
        <v>4</v>
      </c>
      <c r="N64" s="62">
        <v>1</v>
      </c>
      <c r="O64" s="62">
        <v>2</v>
      </c>
      <c r="P64" s="62">
        <v>5</v>
      </c>
      <c r="Q64" s="62">
        <v>1</v>
      </c>
      <c r="R64" s="62"/>
      <c r="S64" s="84">
        <f t="shared" si="4"/>
        <v>43</v>
      </c>
    </row>
    <row r="65" spans="2:19" s="10" customFormat="1" ht="10.5">
      <c r="B65" s="68"/>
      <c r="C65" s="68"/>
      <c r="D65" s="81"/>
      <c r="E65" s="68"/>
      <c r="F65" s="62"/>
      <c r="G65" s="62"/>
      <c r="H65" s="62"/>
      <c r="I65" s="81"/>
      <c r="J65" s="62"/>
      <c r="K65" s="62"/>
      <c r="L65" s="62"/>
      <c r="M65" s="62"/>
      <c r="N65" s="62"/>
      <c r="O65" s="62"/>
      <c r="P65" s="62"/>
      <c r="Q65" s="62"/>
      <c r="R65" s="62"/>
      <c r="S65" s="84"/>
    </row>
    <row r="66" spans="2:19" s="10" customFormat="1" ht="10.5">
      <c r="B66" s="66" t="s">
        <v>135</v>
      </c>
      <c r="C66" s="68"/>
      <c r="D66" s="81"/>
      <c r="E66" s="68"/>
      <c r="F66" s="62"/>
      <c r="G66" s="62"/>
      <c r="H66" s="62"/>
      <c r="I66" s="81"/>
      <c r="J66" s="62"/>
      <c r="K66" s="62"/>
      <c r="L66" s="62"/>
      <c r="M66" s="62"/>
      <c r="N66" s="62"/>
      <c r="O66" s="62"/>
      <c r="P66" s="62"/>
      <c r="Q66" s="62"/>
      <c r="R66" s="62"/>
      <c r="S66" s="84"/>
    </row>
    <row r="67" spans="2:19" s="10" customFormat="1" ht="11.25">
      <c r="B67" s="73" t="s">
        <v>134</v>
      </c>
      <c r="C67" s="82">
        <f>SUM(C58:C64)</f>
        <v>6</v>
      </c>
      <c r="D67" s="69">
        <f aca="true" t="shared" si="5" ref="D67:S67">SUM(D58:D64)</f>
        <v>2</v>
      </c>
      <c r="E67" s="82">
        <f t="shared" si="5"/>
        <v>2</v>
      </c>
      <c r="F67" s="63">
        <f t="shared" si="5"/>
        <v>10</v>
      </c>
      <c r="G67" s="63">
        <f t="shared" si="5"/>
        <v>11</v>
      </c>
      <c r="H67" s="63">
        <f t="shared" si="5"/>
        <v>14</v>
      </c>
      <c r="I67" s="69">
        <f t="shared" si="5"/>
        <v>9</v>
      </c>
      <c r="J67" s="63">
        <f t="shared" si="5"/>
        <v>3</v>
      </c>
      <c r="K67" s="63">
        <f t="shared" si="5"/>
        <v>6</v>
      </c>
      <c r="L67" s="63">
        <f t="shared" si="5"/>
        <v>15</v>
      </c>
      <c r="M67" s="63">
        <f t="shared" si="5"/>
        <v>5</v>
      </c>
      <c r="N67" s="63">
        <f t="shared" si="5"/>
        <v>1</v>
      </c>
      <c r="O67" s="63">
        <f t="shared" si="5"/>
        <v>2</v>
      </c>
      <c r="P67" s="63">
        <f t="shared" si="5"/>
        <v>11</v>
      </c>
      <c r="Q67" s="63">
        <f t="shared" si="5"/>
        <v>4</v>
      </c>
      <c r="R67" s="63">
        <f t="shared" si="5"/>
        <v>6</v>
      </c>
      <c r="S67" s="86">
        <f t="shared" si="5"/>
        <v>107</v>
      </c>
    </row>
    <row r="68" spans="2:19" s="10" customFormat="1" ht="11.25">
      <c r="B68" s="73"/>
      <c r="C68" s="82"/>
      <c r="D68" s="69"/>
      <c r="E68" s="82"/>
      <c r="F68" s="63"/>
      <c r="G68" s="63"/>
      <c r="H68" s="63"/>
      <c r="I68" s="69"/>
      <c r="J68" s="63"/>
      <c r="K68" s="63"/>
      <c r="L68" s="63"/>
      <c r="M68" s="63"/>
      <c r="N68" s="63"/>
      <c r="O68" s="63"/>
      <c r="P68" s="63"/>
      <c r="Q68" s="63"/>
      <c r="R68" s="63"/>
      <c r="S68" s="86"/>
    </row>
    <row r="69" spans="2:19" s="10" customFormat="1" ht="10.5">
      <c r="B69" s="68" t="s">
        <v>30</v>
      </c>
      <c r="C69" s="68">
        <v>28</v>
      </c>
      <c r="D69" s="81">
        <v>10</v>
      </c>
      <c r="E69" s="68">
        <v>15</v>
      </c>
      <c r="F69" s="62">
        <v>22</v>
      </c>
      <c r="G69" s="62">
        <v>15</v>
      </c>
      <c r="H69" s="62">
        <v>4</v>
      </c>
      <c r="I69" s="81">
        <v>3</v>
      </c>
      <c r="J69" s="62">
        <v>17</v>
      </c>
      <c r="K69" s="62">
        <v>24</v>
      </c>
      <c r="L69" s="62">
        <v>35</v>
      </c>
      <c r="M69" s="62">
        <v>14</v>
      </c>
      <c r="N69" s="62">
        <v>7</v>
      </c>
      <c r="O69" s="62">
        <v>2</v>
      </c>
      <c r="P69" s="62">
        <v>18</v>
      </c>
      <c r="Q69" s="62">
        <v>9</v>
      </c>
      <c r="R69" s="62">
        <v>5</v>
      </c>
      <c r="S69" s="84">
        <f aca="true" t="shared" si="6" ref="S69:S78">SUM(C69:R69)</f>
        <v>228</v>
      </c>
    </row>
    <row r="70" spans="2:19" s="10" customFormat="1" ht="10.5">
      <c r="B70" s="68" t="s">
        <v>70</v>
      </c>
      <c r="C70" s="68"/>
      <c r="D70" s="81"/>
      <c r="E70" s="68"/>
      <c r="F70" s="62"/>
      <c r="G70" s="62"/>
      <c r="H70" s="62"/>
      <c r="I70" s="81"/>
      <c r="J70" s="62"/>
      <c r="K70" s="62"/>
      <c r="L70" s="62"/>
      <c r="M70" s="62">
        <v>6</v>
      </c>
      <c r="N70" s="62"/>
      <c r="O70" s="62"/>
      <c r="P70" s="62"/>
      <c r="Q70" s="62"/>
      <c r="R70" s="62"/>
      <c r="S70" s="84">
        <f t="shared" si="6"/>
        <v>6</v>
      </c>
    </row>
    <row r="71" spans="2:19" s="10" customFormat="1" ht="10.5">
      <c r="B71" s="68" t="s">
        <v>16</v>
      </c>
      <c r="C71" s="68">
        <v>6</v>
      </c>
      <c r="D71" s="81">
        <v>2</v>
      </c>
      <c r="E71" s="68">
        <v>4</v>
      </c>
      <c r="F71" s="62">
        <v>10</v>
      </c>
      <c r="G71" s="62"/>
      <c r="H71" s="62">
        <v>9</v>
      </c>
      <c r="I71" s="81">
        <v>9</v>
      </c>
      <c r="J71" s="62"/>
      <c r="K71" s="62"/>
      <c r="L71" s="62">
        <v>13</v>
      </c>
      <c r="M71" s="62"/>
      <c r="N71" s="62"/>
      <c r="O71" s="62">
        <v>1</v>
      </c>
      <c r="P71" s="62">
        <v>1</v>
      </c>
      <c r="Q71" s="62">
        <v>2</v>
      </c>
      <c r="R71" s="62">
        <v>2</v>
      </c>
      <c r="S71" s="84">
        <f t="shared" si="6"/>
        <v>59</v>
      </c>
    </row>
    <row r="72" spans="2:19" s="10" customFormat="1" ht="10.5">
      <c r="B72" s="68" t="s">
        <v>75</v>
      </c>
      <c r="C72" s="68">
        <v>36</v>
      </c>
      <c r="D72" s="81">
        <v>9</v>
      </c>
      <c r="E72" s="68">
        <v>35</v>
      </c>
      <c r="F72" s="62">
        <v>37</v>
      </c>
      <c r="G72" s="62">
        <v>18</v>
      </c>
      <c r="H72" s="62">
        <v>13</v>
      </c>
      <c r="I72" s="81">
        <v>7</v>
      </c>
      <c r="J72" s="62">
        <v>6</v>
      </c>
      <c r="K72" s="62">
        <v>48</v>
      </c>
      <c r="L72" s="62">
        <v>12</v>
      </c>
      <c r="M72" s="62">
        <v>6</v>
      </c>
      <c r="N72" s="62">
        <v>8</v>
      </c>
      <c r="O72" s="62">
        <v>13</v>
      </c>
      <c r="P72" s="62">
        <v>15</v>
      </c>
      <c r="Q72" s="62">
        <v>3</v>
      </c>
      <c r="R72" s="62">
        <v>2</v>
      </c>
      <c r="S72" s="84">
        <f t="shared" si="6"/>
        <v>268</v>
      </c>
    </row>
    <row r="73" spans="2:19" s="10" customFormat="1" ht="10.5">
      <c r="B73" s="68" t="s">
        <v>69</v>
      </c>
      <c r="C73" s="68">
        <v>4</v>
      </c>
      <c r="D73" s="81">
        <v>6</v>
      </c>
      <c r="E73" s="68">
        <v>4</v>
      </c>
      <c r="F73" s="62">
        <v>6</v>
      </c>
      <c r="G73" s="62">
        <v>22</v>
      </c>
      <c r="H73" s="62">
        <v>2</v>
      </c>
      <c r="I73" s="81">
        <v>8</v>
      </c>
      <c r="J73" s="62">
        <v>2</v>
      </c>
      <c r="K73" s="62">
        <v>9</v>
      </c>
      <c r="L73" s="62">
        <v>22</v>
      </c>
      <c r="M73" s="62">
        <v>4</v>
      </c>
      <c r="N73" s="62">
        <v>8</v>
      </c>
      <c r="O73" s="62"/>
      <c r="P73" s="62">
        <v>18</v>
      </c>
      <c r="Q73" s="62">
        <v>2</v>
      </c>
      <c r="R73" s="62">
        <v>2</v>
      </c>
      <c r="S73" s="84">
        <f t="shared" si="6"/>
        <v>119</v>
      </c>
    </row>
    <row r="74" spans="2:19" s="10" customFormat="1" ht="10.5">
      <c r="B74" s="68" t="s">
        <v>83</v>
      </c>
      <c r="C74" s="68">
        <v>7</v>
      </c>
      <c r="D74" s="81"/>
      <c r="E74" s="68">
        <v>1</v>
      </c>
      <c r="F74" s="62">
        <v>1</v>
      </c>
      <c r="G74" s="62"/>
      <c r="H74" s="62"/>
      <c r="I74" s="81">
        <v>1</v>
      </c>
      <c r="J74" s="62">
        <v>1</v>
      </c>
      <c r="K74" s="62"/>
      <c r="L74" s="62"/>
      <c r="M74" s="62"/>
      <c r="N74" s="62"/>
      <c r="O74" s="62">
        <v>5</v>
      </c>
      <c r="P74" s="62"/>
      <c r="Q74" s="62">
        <v>5</v>
      </c>
      <c r="R74" s="62"/>
      <c r="S74" s="84">
        <f t="shared" si="6"/>
        <v>21</v>
      </c>
    </row>
    <row r="75" spans="2:19" s="10" customFormat="1" ht="10.5">
      <c r="B75" s="68" t="s">
        <v>37</v>
      </c>
      <c r="C75" s="68">
        <v>2</v>
      </c>
      <c r="D75" s="81">
        <v>1</v>
      </c>
      <c r="E75" s="68">
        <v>2</v>
      </c>
      <c r="F75" s="62">
        <v>1</v>
      </c>
      <c r="G75" s="62">
        <v>3</v>
      </c>
      <c r="H75" s="62">
        <v>1</v>
      </c>
      <c r="I75" s="81">
        <v>2</v>
      </c>
      <c r="J75" s="62">
        <v>3</v>
      </c>
      <c r="K75" s="62">
        <v>1</v>
      </c>
      <c r="L75" s="62">
        <v>2</v>
      </c>
      <c r="M75" s="62"/>
      <c r="N75" s="62">
        <v>2</v>
      </c>
      <c r="O75" s="62"/>
      <c r="P75" s="62">
        <v>1</v>
      </c>
      <c r="Q75" s="62"/>
      <c r="R75" s="62"/>
      <c r="S75" s="84">
        <f t="shared" si="6"/>
        <v>21</v>
      </c>
    </row>
    <row r="76" spans="2:19" s="10" customFormat="1" ht="10.5">
      <c r="B76" s="68" t="s">
        <v>82</v>
      </c>
      <c r="C76" s="68">
        <v>1</v>
      </c>
      <c r="D76" s="81"/>
      <c r="E76" s="68">
        <v>1</v>
      </c>
      <c r="F76" s="62">
        <v>1</v>
      </c>
      <c r="G76" s="62">
        <v>1</v>
      </c>
      <c r="H76" s="62">
        <v>1</v>
      </c>
      <c r="I76" s="81"/>
      <c r="J76" s="62">
        <v>6</v>
      </c>
      <c r="K76" s="62">
        <v>3</v>
      </c>
      <c r="L76" s="62">
        <v>25</v>
      </c>
      <c r="M76" s="62">
        <v>8</v>
      </c>
      <c r="N76" s="62"/>
      <c r="O76" s="62">
        <v>1</v>
      </c>
      <c r="P76" s="62">
        <v>5</v>
      </c>
      <c r="Q76" s="62"/>
      <c r="R76" s="62">
        <v>1</v>
      </c>
      <c r="S76" s="84">
        <f t="shared" si="6"/>
        <v>54</v>
      </c>
    </row>
    <row r="77" spans="2:19" s="10" customFormat="1" ht="10.5">
      <c r="B77" s="68" t="s">
        <v>81</v>
      </c>
      <c r="C77" s="68">
        <v>8</v>
      </c>
      <c r="D77" s="81"/>
      <c r="E77" s="68">
        <v>3</v>
      </c>
      <c r="F77" s="62">
        <v>2</v>
      </c>
      <c r="G77" s="62">
        <v>2</v>
      </c>
      <c r="H77" s="62">
        <v>8</v>
      </c>
      <c r="I77" s="81">
        <v>1</v>
      </c>
      <c r="J77" s="62"/>
      <c r="K77" s="62">
        <v>1</v>
      </c>
      <c r="L77" s="62"/>
      <c r="M77" s="62"/>
      <c r="N77" s="62"/>
      <c r="O77" s="62"/>
      <c r="P77" s="62">
        <v>7</v>
      </c>
      <c r="Q77" s="62"/>
      <c r="R77" s="62">
        <v>1</v>
      </c>
      <c r="S77" s="84">
        <f t="shared" si="6"/>
        <v>33</v>
      </c>
    </row>
    <row r="78" spans="2:19" s="10" customFormat="1" ht="10.5">
      <c r="B78" s="68" t="s">
        <v>40</v>
      </c>
      <c r="C78" s="68">
        <v>5</v>
      </c>
      <c r="D78" s="81"/>
      <c r="E78" s="68">
        <v>3</v>
      </c>
      <c r="F78" s="62"/>
      <c r="G78" s="62">
        <v>7</v>
      </c>
      <c r="H78" s="62">
        <v>1</v>
      </c>
      <c r="I78" s="81">
        <v>3</v>
      </c>
      <c r="J78" s="62"/>
      <c r="K78" s="62">
        <v>7</v>
      </c>
      <c r="L78" s="62">
        <v>10</v>
      </c>
      <c r="M78" s="62"/>
      <c r="N78" s="62"/>
      <c r="O78" s="62">
        <v>7</v>
      </c>
      <c r="P78" s="62">
        <v>3</v>
      </c>
      <c r="Q78" s="62"/>
      <c r="R78" s="62">
        <v>2</v>
      </c>
      <c r="S78" s="84">
        <f t="shared" si="6"/>
        <v>48</v>
      </c>
    </row>
    <row r="79" spans="2:19" ht="12.75">
      <c r="B79" s="70"/>
      <c r="C79" s="70"/>
      <c r="D79" s="72"/>
      <c r="E79" s="70"/>
      <c r="F79" s="71"/>
      <c r="G79" s="71"/>
      <c r="H79" s="71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89"/>
    </row>
    <row r="80" spans="2:19" ht="12.75">
      <c r="B80" s="66" t="s">
        <v>132</v>
      </c>
      <c r="C80" s="73">
        <f>SUM(C69:C78)</f>
        <v>97</v>
      </c>
      <c r="D80" s="74">
        <f aca="true" t="shared" si="7" ref="D80:S80">SUM(D69:D78)</f>
        <v>28</v>
      </c>
      <c r="E80" s="73">
        <f t="shared" si="7"/>
        <v>68</v>
      </c>
      <c r="F80" s="65">
        <f t="shared" si="7"/>
        <v>80</v>
      </c>
      <c r="G80" s="65">
        <f t="shared" si="7"/>
        <v>68</v>
      </c>
      <c r="H80" s="65">
        <f t="shared" si="7"/>
        <v>39</v>
      </c>
      <c r="I80" s="74">
        <f t="shared" si="7"/>
        <v>34</v>
      </c>
      <c r="J80" s="65">
        <f t="shared" si="7"/>
        <v>35</v>
      </c>
      <c r="K80" s="65">
        <f t="shared" si="7"/>
        <v>93</v>
      </c>
      <c r="L80" s="65">
        <f t="shared" si="7"/>
        <v>119</v>
      </c>
      <c r="M80" s="65">
        <f t="shared" si="7"/>
        <v>38</v>
      </c>
      <c r="N80" s="65">
        <f t="shared" si="7"/>
        <v>25</v>
      </c>
      <c r="O80" s="65">
        <f t="shared" si="7"/>
        <v>29</v>
      </c>
      <c r="P80" s="65">
        <f t="shared" si="7"/>
        <v>68</v>
      </c>
      <c r="Q80" s="65">
        <f t="shared" si="7"/>
        <v>21</v>
      </c>
      <c r="R80" s="65">
        <f t="shared" si="7"/>
        <v>15</v>
      </c>
      <c r="S80" s="90">
        <f t="shared" si="7"/>
        <v>857</v>
      </c>
    </row>
    <row r="81" spans="2:19" ht="12.75">
      <c r="B81" s="70"/>
      <c r="C81" s="70"/>
      <c r="D81" s="72"/>
      <c r="E81" s="70"/>
      <c r="F81" s="71"/>
      <c r="G81" s="71"/>
      <c r="H81" s="71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89"/>
    </row>
    <row r="82" spans="2:19" s="10" customFormat="1" ht="10.5">
      <c r="B82" s="68" t="s">
        <v>84</v>
      </c>
      <c r="C82" s="68"/>
      <c r="D82" s="81"/>
      <c r="E82" s="68"/>
      <c r="F82" s="62"/>
      <c r="G82" s="62"/>
      <c r="H82" s="62"/>
      <c r="I82" s="81"/>
      <c r="J82" s="62"/>
      <c r="K82" s="62"/>
      <c r="L82" s="62"/>
      <c r="M82" s="62"/>
      <c r="N82" s="62"/>
      <c r="O82" s="62"/>
      <c r="P82" s="62"/>
      <c r="Q82" s="62"/>
      <c r="R82" s="62"/>
      <c r="S82" s="84">
        <f>SUM(C82:R82)</f>
        <v>0</v>
      </c>
    </row>
    <row r="83" spans="2:19" s="10" customFormat="1" ht="10.5">
      <c r="B83" s="68" t="s">
        <v>108</v>
      </c>
      <c r="C83" s="68"/>
      <c r="D83" s="81"/>
      <c r="E83" s="68"/>
      <c r="F83" s="62"/>
      <c r="G83" s="62"/>
      <c r="H83" s="62"/>
      <c r="I83" s="81"/>
      <c r="J83" s="62"/>
      <c r="K83" s="62"/>
      <c r="L83" s="62"/>
      <c r="M83" s="62"/>
      <c r="N83" s="62"/>
      <c r="O83" s="62"/>
      <c r="P83" s="62"/>
      <c r="Q83" s="62"/>
      <c r="R83" s="62"/>
      <c r="S83" s="84">
        <f>SUM(C83:R83)</f>
        <v>0</v>
      </c>
    </row>
    <row r="84" spans="2:19" s="10" customFormat="1" ht="10.5">
      <c r="B84" s="68" t="s">
        <v>67</v>
      </c>
      <c r="C84" s="68"/>
      <c r="D84" s="81"/>
      <c r="E84" s="68"/>
      <c r="F84" s="62">
        <v>1</v>
      </c>
      <c r="G84" s="62">
        <v>1</v>
      </c>
      <c r="H84" s="62">
        <v>2</v>
      </c>
      <c r="I84" s="81"/>
      <c r="J84" s="62"/>
      <c r="K84" s="62"/>
      <c r="L84" s="62"/>
      <c r="M84" s="62"/>
      <c r="N84" s="62"/>
      <c r="O84" s="62"/>
      <c r="P84" s="62"/>
      <c r="Q84" s="62"/>
      <c r="R84" s="62"/>
      <c r="S84" s="84">
        <f>SUM(C84:R84)</f>
        <v>4</v>
      </c>
    </row>
    <row r="85" spans="2:19" s="2" customFormat="1" ht="12.75">
      <c r="B85" s="68" t="s">
        <v>114</v>
      </c>
      <c r="C85" s="68"/>
      <c r="D85" s="81"/>
      <c r="E85" s="68"/>
      <c r="F85" s="62"/>
      <c r="G85" s="62"/>
      <c r="H85" s="62"/>
      <c r="I85" s="81"/>
      <c r="J85" s="62"/>
      <c r="K85" s="62"/>
      <c r="L85" s="62"/>
      <c r="M85" s="62"/>
      <c r="N85" s="62"/>
      <c r="O85" s="62"/>
      <c r="P85" s="62"/>
      <c r="Q85" s="62"/>
      <c r="R85" s="62"/>
      <c r="S85" s="84">
        <f aca="true" t="shared" si="8" ref="S85:S93">SUM(C85:R85)</f>
        <v>0</v>
      </c>
    </row>
    <row r="86" spans="2:19" s="10" customFormat="1" ht="10.5">
      <c r="B86" s="68" t="s">
        <v>42</v>
      </c>
      <c r="C86" s="68">
        <v>2</v>
      </c>
      <c r="D86" s="81"/>
      <c r="E86" s="68"/>
      <c r="F86" s="62"/>
      <c r="G86" s="62"/>
      <c r="H86" s="62"/>
      <c r="I86" s="81"/>
      <c r="J86" s="62"/>
      <c r="K86" s="62">
        <v>1</v>
      </c>
      <c r="L86" s="62"/>
      <c r="M86" s="62"/>
      <c r="N86" s="62"/>
      <c r="O86" s="62"/>
      <c r="P86" s="62"/>
      <c r="Q86" s="62"/>
      <c r="R86" s="62"/>
      <c r="S86" s="84">
        <f t="shared" si="8"/>
        <v>3</v>
      </c>
    </row>
    <row r="87" spans="2:19" s="10" customFormat="1" ht="10.5">
      <c r="B87" s="68" t="s">
        <v>115</v>
      </c>
      <c r="C87" s="68"/>
      <c r="D87" s="81"/>
      <c r="E87" s="68"/>
      <c r="F87" s="62"/>
      <c r="G87" s="62"/>
      <c r="H87" s="62"/>
      <c r="I87" s="81"/>
      <c r="J87" s="62"/>
      <c r="K87" s="62"/>
      <c r="L87" s="62"/>
      <c r="M87" s="62"/>
      <c r="N87" s="62"/>
      <c r="O87" s="62"/>
      <c r="P87" s="62">
        <v>1</v>
      </c>
      <c r="Q87" s="62"/>
      <c r="R87" s="62"/>
      <c r="S87" s="84">
        <f t="shared" si="8"/>
        <v>1</v>
      </c>
    </row>
    <row r="88" spans="2:19" s="10" customFormat="1" ht="12.75" customHeight="1">
      <c r="B88" s="68" t="s">
        <v>63</v>
      </c>
      <c r="C88" s="68"/>
      <c r="D88" s="81"/>
      <c r="E88" s="68"/>
      <c r="F88" s="62"/>
      <c r="G88" s="62"/>
      <c r="H88" s="62"/>
      <c r="I88" s="81"/>
      <c r="J88" s="62">
        <v>1</v>
      </c>
      <c r="K88" s="62"/>
      <c r="L88" s="62"/>
      <c r="M88" s="62"/>
      <c r="N88" s="62"/>
      <c r="O88" s="62"/>
      <c r="P88" s="62"/>
      <c r="Q88" s="62"/>
      <c r="R88" s="62"/>
      <c r="S88" s="84">
        <f t="shared" si="8"/>
        <v>1</v>
      </c>
    </row>
    <row r="89" spans="2:19" s="10" customFormat="1" ht="12.75" customHeight="1">
      <c r="B89" s="68" t="s">
        <v>87</v>
      </c>
      <c r="C89" s="68"/>
      <c r="D89" s="81"/>
      <c r="E89" s="68"/>
      <c r="F89" s="62"/>
      <c r="G89" s="62"/>
      <c r="H89" s="62"/>
      <c r="I89" s="81"/>
      <c r="J89" s="62"/>
      <c r="K89" s="62"/>
      <c r="L89" s="62"/>
      <c r="M89" s="62"/>
      <c r="N89" s="62"/>
      <c r="O89" s="62"/>
      <c r="P89" s="62"/>
      <c r="Q89" s="62">
        <v>1</v>
      </c>
      <c r="R89" s="62"/>
      <c r="S89" s="84">
        <f t="shared" si="8"/>
        <v>1</v>
      </c>
    </row>
    <row r="90" spans="2:19" s="10" customFormat="1" ht="12.75" customHeight="1">
      <c r="B90" s="68" t="s">
        <v>117</v>
      </c>
      <c r="C90" s="68"/>
      <c r="D90" s="81"/>
      <c r="E90" s="68"/>
      <c r="F90" s="62"/>
      <c r="G90" s="62">
        <v>1</v>
      </c>
      <c r="H90" s="62"/>
      <c r="I90" s="81"/>
      <c r="J90" s="62"/>
      <c r="K90" s="62"/>
      <c r="L90" s="62"/>
      <c r="M90" s="62"/>
      <c r="N90" s="62"/>
      <c r="O90" s="62"/>
      <c r="P90" s="62"/>
      <c r="Q90" s="62"/>
      <c r="R90" s="62"/>
      <c r="S90" s="84">
        <f t="shared" si="8"/>
        <v>1</v>
      </c>
    </row>
    <row r="91" spans="2:19" s="10" customFormat="1" ht="10.5">
      <c r="B91" s="68" t="s">
        <v>59</v>
      </c>
      <c r="C91" s="68"/>
      <c r="D91" s="81">
        <v>1</v>
      </c>
      <c r="E91" s="68"/>
      <c r="F91" s="62"/>
      <c r="G91" s="62"/>
      <c r="H91" s="62"/>
      <c r="I91" s="81"/>
      <c r="J91" s="62"/>
      <c r="K91" s="62"/>
      <c r="L91" s="62"/>
      <c r="M91" s="62"/>
      <c r="N91" s="62"/>
      <c r="O91" s="62"/>
      <c r="P91" s="62"/>
      <c r="Q91" s="62"/>
      <c r="R91" s="62"/>
      <c r="S91" s="84">
        <f t="shared" si="8"/>
        <v>1</v>
      </c>
    </row>
    <row r="92" spans="2:19" s="10" customFormat="1" ht="10.5">
      <c r="B92" s="68" t="s">
        <v>54</v>
      </c>
      <c r="C92" s="68">
        <v>5</v>
      </c>
      <c r="D92" s="81">
        <v>1</v>
      </c>
      <c r="E92" s="68">
        <v>11</v>
      </c>
      <c r="F92" s="62">
        <v>7</v>
      </c>
      <c r="G92" s="62">
        <v>8</v>
      </c>
      <c r="H92" s="62"/>
      <c r="I92" s="81"/>
      <c r="J92" s="62"/>
      <c r="K92" s="62"/>
      <c r="L92" s="62">
        <v>1</v>
      </c>
      <c r="M92" s="62"/>
      <c r="N92" s="62"/>
      <c r="O92" s="62"/>
      <c r="P92" s="62">
        <v>2</v>
      </c>
      <c r="Q92" s="62"/>
      <c r="R92" s="62"/>
      <c r="S92" s="84">
        <f t="shared" si="8"/>
        <v>35</v>
      </c>
    </row>
    <row r="93" spans="2:19" s="10" customFormat="1" ht="10.5">
      <c r="B93" s="68" t="s">
        <v>65</v>
      </c>
      <c r="C93" s="68">
        <v>1</v>
      </c>
      <c r="D93" s="81"/>
      <c r="E93" s="68"/>
      <c r="F93" s="62"/>
      <c r="G93" s="62"/>
      <c r="H93" s="62"/>
      <c r="I93" s="81"/>
      <c r="J93" s="62"/>
      <c r="K93" s="62"/>
      <c r="L93" s="62"/>
      <c r="M93" s="62"/>
      <c r="N93" s="62"/>
      <c r="O93" s="62"/>
      <c r="P93" s="62"/>
      <c r="Q93" s="62"/>
      <c r="R93" s="62"/>
      <c r="S93" s="84">
        <f t="shared" si="8"/>
        <v>1</v>
      </c>
    </row>
    <row r="94" spans="2:19" s="10" customFormat="1" ht="10.5">
      <c r="B94" s="68" t="s">
        <v>48</v>
      </c>
      <c r="C94" s="68"/>
      <c r="D94" s="81"/>
      <c r="E94" s="68"/>
      <c r="F94" s="62"/>
      <c r="G94" s="62"/>
      <c r="H94" s="62"/>
      <c r="I94" s="81"/>
      <c r="J94" s="62"/>
      <c r="K94" s="62"/>
      <c r="L94" s="62">
        <v>6</v>
      </c>
      <c r="M94" s="62"/>
      <c r="N94" s="62"/>
      <c r="O94" s="62"/>
      <c r="P94" s="62"/>
      <c r="Q94" s="62"/>
      <c r="R94" s="62"/>
      <c r="S94" s="84">
        <f>SUM(C94:R94)</f>
        <v>6</v>
      </c>
    </row>
    <row r="95" spans="2:19" s="10" customFormat="1" ht="10.5">
      <c r="B95" s="68" t="s">
        <v>39</v>
      </c>
      <c r="C95" s="68">
        <v>20</v>
      </c>
      <c r="D95" s="81"/>
      <c r="E95" s="68">
        <v>6</v>
      </c>
      <c r="F95" s="62">
        <v>3</v>
      </c>
      <c r="G95" s="62">
        <v>14</v>
      </c>
      <c r="H95" s="62">
        <v>1</v>
      </c>
      <c r="I95" s="81"/>
      <c r="J95" s="62">
        <v>1</v>
      </c>
      <c r="K95" s="62"/>
      <c r="L95" s="62">
        <v>6</v>
      </c>
      <c r="M95" s="62"/>
      <c r="N95" s="62">
        <v>1</v>
      </c>
      <c r="O95" s="62"/>
      <c r="P95" s="62"/>
      <c r="Q95" s="62">
        <v>1</v>
      </c>
      <c r="R95" s="62"/>
      <c r="S95" s="84">
        <f>SUM(C95:R95)</f>
        <v>53</v>
      </c>
    </row>
    <row r="96" spans="2:19" s="10" customFormat="1" ht="10.5">
      <c r="B96" s="68"/>
      <c r="C96" s="68"/>
      <c r="D96" s="81"/>
      <c r="E96" s="68"/>
      <c r="F96" s="62"/>
      <c r="G96" s="62"/>
      <c r="H96" s="62"/>
      <c r="I96" s="81"/>
      <c r="J96" s="62"/>
      <c r="K96" s="62"/>
      <c r="L96" s="62"/>
      <c r="M96" s="62"/>
      <c r="N96" s="62"/>
      <c r="O96" s="62"/>
      <c r="P96" s="62"/>
      <c r="Q96" s="62"/>
      <c r="R96" s="62"/>
      <c r="S96" s="84"/>
    </row>
    <row r="97" spans="2:19" s="10" customFormat="1" ht="10.5">
      <c r="B97" s="66" t="s">
        <v>133</v>
      </c>
      <c r="C97" s="82">
        <f>SUM(C82:C95)</f>
        <v>28</v>
      </c>
      <c r="D97" s="69">
        <f aca="true" t="shared" si="9" ref="D97:S97">SUM(D82:D95)</f>
        <v>2</v>
      </c>
      <c r="E97" s="82">
        <f t="shared" si="9"/>
        <v>17</v>
      </c>
      <c r="F97" s="63">
        <f t="shared" si="9"/>
        <v>11</v>
      </c>
      <c r="G97" s="63">
        <f t="shared" si="9"/>
        <v>24</v>
      </c>
      <c r="H97" s="63">
        <f t="shared" si="9"/>
        <v>3</v>
      </c>
      <c r="I97" s="69"/>
      <c r="J97" s="63">
        <f t="shared" si="9"/>
        <v>2</v>
      </c>
      <c r="K97" s="63">
        <f t="shared" si="9"/>
        <v>1</v>
      </c>
      <c r="L97" s="63">
        <f t="shared" si="9"/>
        <v>13</v>
      </c>
      <c r="M97" s="63"/>
      <c r="N97" s="63">
        <f t="shared" si="9"/>
        <v>1</v>
      </c>
      <c r="O97" s="63"/>
      <c r="P97" s="63">
        <f t="shared" si="9"/>
        <v>3</v>
      </c>
      <c r="Q97" s="63">
        <f t="shared" si="9"/>
        <v>2</v>
      </c>
      <c r="R97" s="63"/>
      <c r="S97" s="86">
        <f t="shared" si="9"/>
        <v>107</v>
      </c>
    </row>
    <row r="98" spans="2:19" s="10" customFormat="1" ht="10.5">
      <c r="B98" s="66"/>
      <c r="C98" s="68"/>
      <c r="D98" s="81"/>
      <c r="E98" s="68"/>
      <c r="F98" s="62"/>
      <c r="G98" s="62"/>
      <c r="H98" s="62"/>
      <c r="I98" s="81"/>
      <c r="J98" s="62"/>
      <c r="K98" s="62"/>
      <c r="L98" s="62"/>
      <c r="M98" s="62"/>
      <c r="N98" s="62"/>
      <c r="O98" s="62"/>
      <c r="P98" s="62"/>
      <c r="Q98" s="62"/>
      <c r="R98" s="62"/>
      <c r="S98" s="84"/>
    </row>
    <row r="99" spans="2:19" s="10" customFormat="1" ht="11.25" thickBot="1">
      <c r="B99" s="68"/>
      <c r="C99" s="68"/>
      <c r="D99" s="81"/>
      <c r="E99" s="68"/>
      <c r="F99" s="62"/>
      <c r="G99" s="62"/>
      <c r="H99" s="62"/>
      <c r="I99" s="81"/>
      <c r="J99" s="62"/>
      <c r="K99" s="62"/>
      <c r="L99" s="62"/>
      <c r="M99" s="62"/>
      <c r="N99" s="62"/>
      <c r="O99" s="62"/>
      <c r="P99" s="62"/>
      <c r="Q99" s="62"/>
      <c r="R99" s="62"/>
      <c r="S99" s="84"/>
    </row>
    <row r="100" spans="2:19" s="2" customFormat="1" ht="13.5" thickBot="1">
      <c r="B100" s="75" t="s">
        <v>138</v>
      </c>
      <c r="C100" s="83">
        <f aca="true" t="shared" si="10" ref="C100:S100">SUM(C9:C98)-C97-C80-C67-C55-C43</f>
        <v>2364</v>
      </c>
      <c r="D100" s="77">
        <f t="shared" si="10"/>
        <v>1008</v>
      </c>
      <c r="E100" s="83">
        <f t="shared" si="10"/>
        <v>1335</v>
      </c>
      <c r="F100" s="76">
        <f t="shared" si="10"/>
        <v>2126</v>
      </c>
      <c r="G100" s="76">
        <f t="shared" si="10"/>
        <v>2389</v>
      </c>
      <c r="H100" s="76">
        <f t="shared" si="10"/>
        <v>1612</v>
      </c>
      <c r="I100" s="77">
        <f t="shared" si="10"/>
        <v>2112</v>
      </c>
      <c r="J100" s="76">
        <f t="shared" si="10"/>
        <v>1520</v>
      </c>
      <c r="K100" s="76">
        <f t="shared" si="10"/>
        <v>1810</v>
      </c>
      <c r="L100" s="76">
        <f t="shared" si="10"/>
        <v>2569</v>
      </c>
      <c r="M100" s="76">
        <f t="shared" si="10"/>
        <v>2117</v>
      </c>
      <c r="N100" s="76">
        <f t="shared" si="10"/>
        <v>1368</v>
      </c>
      <c r="O100" s="76">
        <f t="shared" si="10"/>
        <v>2141</v>
      </c>
      <c r="P100" s="76">
        <f t="shared" si="10"/>
        <v>2450</v>
      </c>
      <c r="Q100" s="76">
        <f t="shared" si="10"/>
        <v>2472</v>
      </c>
      <c r="R100" s="76">
        <f t="shared" si="10"/>
        <v>1141</v>
      </c>
      <c r="S100" s="91">
        <f t="shared" si="10"/>
        <v>30534</v>
      </c>
    </row>
    <row r="101" s="2" customFormat="1" ht="12.75"/>
    <row r="102" s="2" customFormat="1" ht="12.75" customHeight="1"/>
  </sheetData>
  <mergeCells count="5">
    <mergeCell ref="B1:N1"/>
    <mergeCell ref="C7:D7"/>
    <mergeCell ref="E7:I7"/>
    <mergeCell ref="J7:R7"/>
    <mergeCell ref="B4:S4"/>
  </mergeCells>
  <printOptions/>
  <pageMargins left="0.33" right="0.28" top="1.08" bottom="1.09" header="0.13" footer="0"/>
  <pageSetup fitToHeight="2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72">
      <selection activeCell="B100" sqref="B1:S100"/>
    </sheetView>
  </sheetViews>
  <sheetFormatPr defaultColWidth="11.421875" defaultRowHeight="12.75"/>
  <cols>
    <col min="1" max="1" width="3.421875" style="0" customWidth="1"/>
    <col min="2" max="2" width="24.00390625" style="0" customWidth="1"/>
    <col min="3" max="3" width="8.140625" style="0" customWidth="1"/>
    <col min="4" max="4" width="7.7109375" style="0" customWidth="1"/>
    <col min="5" max="5" width="7.421875" style="0" customWidth="1"/>
    <col min="6" max="6" width="7.57421875" style="0" customWidth="1"/>
    <col min="7" max="7" width="7.140625" style="0" customWidth="1"/>
    <col min="8" max="8" width="7.28125" style="0" customWidth="1"/>
    <col min="9" max="11" width="6.8515625" style="0" customWidth="1"/>
    <col min="12" max="12" width="7.140625" style="0" customWidth="1"/>
    <col min="13" max="13" width="7.00390625" style="0" customWidth="1"/>
    <col min="14" max="14" width="7.140625" style="0" customWidth="1"/>
    <col min="15" max="15" width="7.28125" style="0" customWidth="1"/>
    <col min="16" max="16" width="7.140625" style="0" customWidth="1"/>
    <col min="17" max="18" width="6.8515625" style="0" customWidth="1"/>
    <col min="19" max="19" width="8.421875" style="0" customWidth="1"/>
  </cols>
  <sheetData>
    <row r="1" spans="2:18" s="2" customFormat="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</row>
    <row r="2" spans="2:13" s="2" customFormat="1" ht="15.75" customHeight="1">
      <c r="B2" s="3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12.75" customHeight="1">
      <c r="B3" s="5" t="s">
        <v>12</v>
      </c>
    </row>
    <row r="4" spans="2:19" s="2" customFormat="1" ht="12.75" customHeight="1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2:19" s="2" customFormat="1" ht="12.75" customHeight="1"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3" s="2" customFormat="1" ht="12.75" customHeight="1">
      <c r="B6" s="2" t="s">
        <v>128</v>
      </c>
      <c r="C6" s="8"/>
    </row>
    <row r="7" spans="2:18" s="20" customFormat="1" ht="15" customHeight="1" thickBot="1">
      <c r="B7" s="19"/>
      <c r="C7" s="19" t="s">
        <v>91</v>
      </c>
      <c r="D7" s="19" t="s">
        <v>92</v>
      </c>
      <c r="E7" s="19" t="s">
        <v>93</v>
      </c>
      <c r="F7" s="19" t="s">
        <v>94</v>
      </c>
      <c r="G7" s="19" t="s">
        <v>95</v>
      </c>
      <c r="H7" s="19" t="s">
        <v>96</v>
      </c>
      <c r="I7" s="19" t="s">
        <v>97</v>
      </c>
      <c r="J7" s="19" t="s">
        <v>98</v>
      </c>
      <c r="K7" s="19" t="s">
        <v>99</v>
      </c>
      <c r="L7" s="19" t="s">
        <v>100</v>
      </c>
      <c r="M7" s="19" t="s">
        <v>101</v>
      </c>
      <c r="N7" s="19" t="s">
        <v>102</v>
      </c>
      <c r="O7" s="19" t="s">
        <v>103</v>
      </c>
      <c r="P7" s="19" t="s">
        <v>104</v>
      </c>
      <c r="Q7" s="19" t="s">
        <v>105</v>
      </c>
      <c r="R7" s="19" t="s">
        <v>106</v>
      </c>
    </row>
    <row r="8" spans="2:19" s="2" customFormat="1" ht="13.5" thickBot="1">
      <c r="B8" s="11"/>
      <c r="C8" s="246" t="s">
        <v>1</v>
      </c>
      <c r="D8" s="247"/>
      <c r="E8" s="246" t="s">
        <v>2</v>
      </c>
      <c r="F8" s="248"/>
      <c r="G8" s="248"/>
      <c r="H8" s="248"/>
      <c r="I8" s="247"/>
      <c r="J8" s="250" t="s">
        <v>7</v>
      </c>
      <c r="K8" s="250"/>
      <c r="L8" s="250"/>
      <c r="M8" s="250"/>
      <c r="N8" s="250"/>
      <c r="O8" s="250"/>
      <c r="P8" s="250"/>
      <c r="Q8" s="250"/>
      <c r="R8" s="251"/>
      <c r="S8" s="9"/>
    </row>
    <row r="9" spans="1:22" s="2" customFormat="1" ht="13.5" thickBot="1">
      <c r="A9" s="11"/>
      <c r="B9" s="11"/>
      <c r="C9" s="43" t="s">
        <v>3</v>
      </c>
      <c r="D9" s="44" t="s">
        <v>4</v>
      </c>
      <c r="E9" s="43" t="s">
        <v>3</v>
      </c>
      <c r="F9" s="31" t="s">
        <v>4</v>
      </c>
      <c r="G9" s="31" t="s">
        <v>5</v>
      </c>
      <c r="H9" s="31" t="s">
        <v>6</v>
      </c>
      <c r="I9" s="44" t="s">
        <v>8</v>
      </c>
      <c r="J9" s="32" t="s">
        <v>3</v>
      </c>
      <c r="K9" s="32" t="s">
        <v>4</v>
      </c>
      <c r="L9" s="32" t="s">
        <v>5</v>
      </c>
      <c r="M9" s="32" t="s">
        <v>6</v>
      </c>
      <c r="N9" s="32" t="s">
        <v>8</v>
      </c>
      <c r="O9" s="32" t="s">
        <v>9</v>
      </c>
      <c r="P9" s="32" t="s">
        <v>10</v>
      </c>
      <c r="Q9" s="32" t="s">
        <v>28</v>
      </c>
      <c r="R9" s="32" t="s">
        <v>58</v>
      </c>
      <c r="S9" s="47" t="s">
        <v>11</v>
      </c>
      <c r="T9" s="11"/>
      <c r="U9" s="11"/>
      <c r="V9" s="11"/>
    </row>
    <row r="10" spans="1:22" s="10" customFormat="1" ht="12.75">
      <c r="A10" s="34"/>
      <c r="B10" s="92" t="s">
        <v>72</v>
      </c>
      <c r="C10" s="21"/>
      <c r="D10" s="22"/>
      <c r="E10" s="21"/>
      <c r="F10" s="28"/>
      <c r="G10" s="28"/>
      <c r="H10" s="28"/>
      <c r="I10" s="22"/>
      <c r="J10" s="28"/>
      <c r="K10" s="28"/>
      <c r="L10" s="28">
        <v>2</v>
      </c>
      <c r="M10" s="28"/>
      <c r="N10" s="28"/>
      <c r="O10" s="28"/>
      <c r="P10" s="28">
        <v>1</v>
      </c>
      <c r="Q10" s="28"/>
      <c r="R10" s="28"/>
      <c r="S10" s="24">
        <f aca="true" t="shared" si="0" ref="S10:S44">SUM(C10:R10)</f>
        <v>3</v>
      </c>
      <c r="T10" s="34"/>
      <c r="U10" s="34"/>
      <c r="V10" s="34"/>
    </row>
    <row r="11" spans="1:22" s="10" customFormat="1" ht="12.75">
      <c r="A11" s="34"/>
      <c r="B11" s="93" t="s">
        <v>14</v>
      </c>
      <c r="C11" s="25">
        <v>2</v>
      </c>
      <c r="D11" s="26">
        <v>1</v>
      </c>
      <c r="E11" s="25"/>
      <c r="F11" s="23"/>
      <c r="G11" s="23">
        <v>3</v>
      </c>
      <c r="H11" s="23">
        <v>3</v>
      </c>
      <c r="I11" s="26">
        <v>26</v>
      </c>
      <c r="J11" s="23">
        <v>1</v>
      </c>
      <c r="K11" s="23">
        <v>1</v>
      </c>
      <c r="L11" s="23">
        <v>20</v>
      </c>
      <c r="M11" s="23">
        <v>6</v>
      </c>
      <c r="N11" s="23">
        <v>1</v>
      </c>
      <c r="O11" s="23">
        <v>1</v>
      </c>
      <c r="P11" s="23">
        <v>15</v>
      </c>
      <c r="Q11" s="23">
        <v>2</v>
      </c>
      <c r="R11" s="23">
        <v>24</v>
      </c>
      <c r="S11" s="27">
        <f t="shared" si="0"/>
        <v>106</v>
      </c>
      <c r="T11" s="34"/>
      <c r="U11" s="34"/>
      <c r="V11" s="34"/>
    </row>
    <row r="12" spans="1:22" s="10" customFormat="1" ht="12.75">
      <c r="A12" s="34"/>
      <c r="B12" s="93" t="s">
        <v>49</v>
      </c>
      <c r="C12" s="25"/>
      <c r="D12" s="26"/>
      <c r="E12" s="25"/>
      <c r="F12" s="23"/>
      <c r="G12" s="23"/>
      <c r="H12" s="23"/>
      <c r="I12" s="26"/>
      <c r="J12" s="23"/>
      <c r="K12" s="23"/>
      <c r="L12" s="23"/>
      <c r="M12" s="23"/>
      <c r="N12" s="23">
        <v>1</v>
      </c>
      <c r="O12" s="23"/>
      <c r="P12" s="23">
        <v>3</v>
      </c>
      <c r="Q12" s="23"/>
      <c r="R12" s="23"/>
      <c r="S12" s="27">
        <f t="shared" si="0"/>
        <v>4</v>
      </c>
      <c r="T12" s="34"/>
      <c r="U12" s="34"/>
      <c r="V12" s="34"/>
    </row>
    <row r="13" spans="1:22" s="10" customFormat="1" ht="12.75">
      <c r="A13" s="34"/>
      <c r="B13" s="93" t="s">
        <v>107</v>
      </c>
      <c r="C13" s="25"/>
      <c r="D13" s="26"/>
      <c r="E13" s="25"/>
      <c r="F13" s="23"/>
      <c r="G13" s="23"/>
      <c r="H13" s="23"/>
      <c r="I13" s="26"/>
      <c r="J13" s="23"/>
      <c r="K13" s="23"/>
      <c r="L13" s="23">
        <v>2</v>
      </c>
      <c r="M13" s="23"/>
      <c r="N13" s="23"/>
      <c r="O13" s="23"/>
      <c r="P13" s="23"/>
      <c r="Q13" s="23"/>
      <c r="R13" s="23"/>
      <c r="S13" s="27">
        <f t="shared" si="0"/>
        <v>2</v>
      </c>
      <c r="T13" s="34"/>
      <c r="U13" s="34"/>
      <c r="V13" s="34"/>
    </row>
    <row r="14" spans="1:22" s="10" customFormat="1" ht="12.75">
      <c r="A14" s="34"/>
      <c r="B14" s="93" t="s">
        <v>86</v>
      </c>
      <c r="C14" s="25"/>
      <c r="D14" s="26"/>
      <c r="E14" s="25"/>
      <c r="F14" s="23"/>
      <c r="G14" s="23"/>
      <c r="H14" s="23"/>
      <c r="I14" s="26"/>
      <c r="J14" s="23"/>
      <c r="K14" s="23"/>
      <c r="L14" s="23">
        <v>2</v>
      </c>
      <c r="M14" s="23"/>
      <c r="N14" s="23"/>
      <c r="O14" s="23"/>
      <c r="P14" s="23">
        <v>2</v>
      </c>
      <c r="Q14" s="23"/>
      <c r="R14" s="23"/>
      <c r="S14" s="27">
        <f t="shared" si="0"/>
        <v>4</v>
      </c>
      <c r="T14" s="34"/>
      <c r="U14" s="34"/>
      <c r="V14" s="34"/>
    </row>
    <row r="15" spans="1:22" s="10" customFormat="1" ht="12.75">
      <c r="A15" s="34"/>
      <c r="B15" s="93" t="s">
        <v>38</v>
      </c>
      <c r="C15" s="25"/>
      <c r="D15" s="26">
        <v>1</v>
      </c>
      <c r="E15" s="25"/>
      <c r="F15" s="23"/>
      <c r="G15" s="23"/>
      <c r="H15" s="23"/>
      <c r="I15" s="26">
        <v>1</v>
      </c>
      <c r="J15" s="23">
        <v>1</v>
      </c>
      <c r="K15" s="23">
        <v>7</v>
      </c>
      <c r="L15" s="23">
        <v>8</v>
      </c>
      <c r="M15" s="23"/>
      <c r="N15" s="23"/>
      <c r="O15" s="23">
        <v>1</v>
      </c>
      <c r="P15" s="23">
        <v>13</v>
      </c>
      <c r="Q15" s="23"/>
      <c r="R15" s="23">
        <v>1</v>
      </c>
      <c r="S15" s="27">
        <f t="shared" si="0"/>
        <v>33</v>
      </c>
      <c r="T15" s="34"/>
      <c r="U15" s="34"/>
      <c r="V15" s="34"/>
    </row>
    <row r="16" spans="1:22" s="10" customFormat="1" ht="12.75">
      <c r="A16" s="34"/>
      <c r="B16" s="93" t="s">
        <v>46</v>
      </c>
      <c r="C16" s="25"/>
      <c r="D16" s="26"/>
      <c r="E16" s="25"/>
      <c r="F16" s="23"/>
      <c r="G16" s="23"/>
      <c r="H16" s="23"/>
      <c r="I16" s="26">
        <v>2</v>
      </c>
      <c r="J16" s="23">
        <v>1</v>
      </c>
      <c r="K16" s="23"/>
      <c r="L16" s="23">
        <v>1</v>
      </c>
      <c r="M16" s="23"/>
      <c r="N16" s="23">
        <v>3</v>
      </c>
      <c r="O16" s="23"/>
      <c r="P16" s="23">
        <v>5</v>
      </c>
      <c r="Q16" s="23"/>
      <c r="R16" s="23"/>
      <c r="S16" s="27">
        <f t="shared" si="0"/>
        <v>12</v>
      </c>
      <c r="T16" s="34"/>
      <c r="U16" s="34"/>
      <c r="V16" s="34"/>
    </row>
    <row r="17" spans="1:22" s="10" customFormat="1" ht="12.75">
      <c r="A17" s="34"/>
      <c r="B17" s="93" t="s">
        <v>121</v>
      </c>
      <c r="C17" s="25"/>
      <c r="D17" s="26"/>
      <c r="E17" s="25"/>
      <c r="F17" s="23"/>
      <c r="G17" s="23"/>
      <c r="H17" s="23"/>
      <c r="I17" s="26"/>
      <c r="J17" s="23">
        <v>4</v>
      </c>
      <c r="K17" s="23"/>
      <c r="L17" s="23">
        <v>4</v>
      </c>
      <c r="M17" s="23">
        <v>5</v>
      </c>
      <c r="N17" s="23"/>
      <c r="O17" s="23"/>
      <c r="P17" s="23">
        <v>5</v>
      </c>
      <c r="Q17" s="23">
        <v>1</v>
      </c>
      <c r="R17" s="23"/>
      <c r="S17" s="27">
        <f t="shared" si="0"/>
        <v>19</v>
      </c>
      <c r="T17" s="34"/>
      <c r="U17" s="34"/>
      <c r="V17" s="34"/>
    </row>
    <row r="18" spans="1:22" s="10" customFormat="1" ht="12.75">
      <c r="A18" s="34"/>
      <c r="B18" s="93" t="s">
        <v>36</v>
      </c>
      <c r="C18" s="25">
        <v>5</v>
      </c>
      <c r="D18" s="26">
        <v>1</v>
      </c>
      <c r="E18" s="25"/>
      <c r="F18" s="23">
        <v>4</v>
      </c>
      <c r="G18" s="23">
        <v>3</v>
      </c>
      <c r="H18" s="23"/>
      <c r="I18" s="26"/>
      <c r="J18" s="23"/>
      <c r="K18" s="23"/>
      <c r="L18" s="23"/>
      <c r="M18" s="23"/>
      <c r="N18" s="23"/>
      <c r="O18" s="23"/>
      <c r="P18" s="23">
        <v>8</v>
      </c>
      <c r="Q18" s="23"/>
      <c r="R18" s="23"/>
      <c r="S18" s="27">
        <f t="shared" si="0"/>
        <v>21</v>
      </c>
      <c r="T18" s="34"/>
      <c r="U18" s="34"/>
      <c r="V18" s="34"/>
    </row>
    <row r="19" spans="1:22" s="10" customFormat="1" ht="12.75">
      <c r="A19" s="34"/>
      <c r="B19" s="93" t="s">
        <v>50</v>
      </c>
      <c r="C19" s="25"/>
      <c r="D19" s="26"/>
      <c r="E19" s="25"/>
      <c r="F19" s="23"/>
      <c r="G19" s="23"/>
      <c r="H19" s="23">
        <v>2</v>
      </c>
      <c r="I19" s="26"/>
      <c r="J19" s="23"/>
      <c r="K19" s="23"/>
      <c r="L19" s="23"/>
      <c r="M19" s="23"/>
      <c r="N19" s="23"/>
      <c r="O19" s="23"/>
      <c r="P19" s="23">
        <v>1</v>
      </c>
      <c r="Q19" s="23"/>
      <c r="R19" s="23"/>
      <c r="S19" s="27">
        <f t="shared" si="0"/>
        <v>3</v>
      </c>
      <c r="T19" s="34"/>
      <c r="U19" s="34"/>
      <c r="V19" s="34"/>
    </row>
    <row r="20" spans="1:22" s="10" customFormat="1" ht="12.75">
      <c r="A20" s="34"/>
      <c r="B20" s="93" t="s">
        <v>89</v>
      </c>
      <c r="C20" s="25"/>
      <c r="D20" s="26"/>
      <c r="E20" s="25"/>
      <c r="F20" s="23"/>
      <c r="G20" s="23"/>
      <c r="H20" s="23"/>
      <c r="I20" s="26"/>
      <c r="J20" s="23"/>
      <c r="K20" s="23"/>
      <c r="L20" s="23"/>
      <c r="M20" s="23"/>
      <c r="N20" s="23"/>
      <c r="O20" s="23"/>
      <c r="P20" s="23">
        <v>1</v>
      </c>
      <c r="Q20" s="23"/>
      <c r="R20" s="23"/>
      <c r="S20" s="27">
        <f t="shared" si="0"/>
        <v>1</v>
      </c>
      <c r="T20" s="34"/>
      <c r="U20" s="34"/>
      <c r="V20" s="34"/>
    </row>
    <row r="21" spans="1:22" s="10" customFormat="1" ht="12.75">
      <c r="A21" s="34"/>
      <c r="B21" s="93" t="s">
        <v>90</v>
      </c>
      <c r="C21" s="25"/>
      <c r="D21" s="26"/>
      <c r="E21" s="25"/>
      <c r="F21" s="23"/>
      <c r="G21" s="23"/>
      <c r="H21" s="23">
        <v>1</v>
      </c>
      <c r="I21" s="26"/>
      <c r="J21" s="23"/>
      <c r="K21" s="23">
        <v>1</v>
      </c>
      <c r="L21" s="23">
        <v>1</v>
      </c>
      <c r="M21" s="23"/>
      <c r="N21" s="23"/>
      <c r="O21" s="23"/>
      <c r="P21" s="23">
        <v>2</v>
      </c>
      <c r="Q21" s="23"/>
      <c r="R21" s="23">
        <v>1</v>
      </c>
      <c r="S21" s="27">
        <f t="shared" si="0"/>
        <v>6</v>
      </c>
      <c r="T21" s="34"/>
      <c r="U21" s="34"/>
      <c r="V21" s="34"/>
    </row>
    <row r="22" spans="1:22" s="10" customFormat="1" ht="12.75">
      <c r="A22" s="34"/>
      <c r="B22" s="93" t="s">
        <v>112</v>
      </c>
      <c r="C22" s="25">
        <v>2172</v>
      </c>
      <c r="D22" s="26">
        <v>894</v>
      </c>
      <c r="E22" s="25">
        <v>1014</v>
      </c>
      <c r="F22" s="23">
        <v>1642</v>
      </c>
      <c r="G22" s="23">
        <v>2084</v>
      </c>
      <c r="H22" s="23">
        <v>1597</v>
      </c>
      <c r="I22" s="26">
        <v>2060</v>
      </c>
      <c r="J22" s="23">
        <v>1390</v>
      </c>
      <c r="K22" s="23">
        <v>1444</v>
      </c>
      <c r="L22" s="23">
        <v>2127</v>
      </c>
      <c r="M22" s="23">
        <v>2211</v>
      </c>
      <c r="N22" s="23">
        <v>1192</v>
      </c>
      <c r="O22" s="23">
        <v>1883</v>
      </c>
      <c r="P22" s="23">
        <v>2333</v>
      </c>
      <c r="Q22" s="23">
        <v>2661</v>
      </c>
      <c r="R22" s="23">
        <v>1091</v>
      </c>
      <c r="S22" s="27">
        <f t="shared" si="0"/>
        <v>27795</v>
      </c>
      <c r="T22" s="34"/>
      <c r="U22" s="34"/>
      <c r="V22" s="34"/>
    </row>
    <row r="23" spans="1:22" s="10" customFormat="1" ht="12.75">
      <c r="A23" s="34"/>
      <c r="B23" s="93" t="s">
        <v>76</v>
      </c>
      <c r="C23" s="25"/>
      <c r="D23" s="26"/>
      <c r="E23" s="25"/>
      <c r="F23" s="23"/>
      <c r="G23" s="23"/>
      <c r="H23" s="23"/>
      <c r="I23" s="26"/>
      <c r="J23" s="23"/>
      <c r="K23" s="23"/>
      <c r="L23" s="23"/>
      <c r="M23" s="23"/>
      <c r="N23" s="23"/>
      <c r="O23" s="23"/>
      <c r="P23" s="23"/>
      <c r="Q23" s="23">
        <v>6</v>
      </c>
      <c r="R23" s="23"/>
      <c r="S23" s="27">
        <f t="shared" si="0"/>
        <v>6</v>
      </c>
      <c r="T23" s="34"/>
      <c r="U23" s="34"/>
      <c r="V23" s="34"/>
    </row>
    <row r="24" spans="1:22" s="10" customFormat="1" ht="12.75">
      <c r="A24" s="34"/>
      <c r="B24" s="93" t="s">
        <v>17</v>
      </c>
      <c r="C24" s="25">
        <v>14</v>
      </c>
      <c r="D24" s="26"/>
      <c r="E24" s="25">
        <v>5</v>
      </c>
      <c r="F24" s="23">
        <v>2</v>
      </c>
      <c r="G24" s="23">
        <v>1</v>
      </c>
      <c r="H24" s="23">
        <v>4</v>
      </c>
      <c r="I24" s="26">
        <v>18</v>
      </c>
      <c r="J24" s="23">
        <v>2</v>
      </c>
      <c r="K24" s="23">
        <v>2</v>
      </c>
      <c r="L24" s="23">
        <v>22</v>
      </c>
      <c r="M24" s="23">
        <v>4</v>
      </c>
      <c r="N24" s="23">
        <v>1</v>
      </c>
      <c r="O24" s="23">
        <v>5</v>
      </c>
      <c r="P24" s="23">
        <v>20</v>
      </c>
      <c r="Q24" s="23"/>
      <c r="R24" s="23">
        <v>6</v>
      </c>
      <c r="S24" s="27">
        <f t="shared" si="0"/>
        <v>106</v>
      </c>
      <c r="T24" s="34"/>
      <c r="U24" s="34"/>
      <c r="V24" s="34"/>
    </row>
    <row r="25" spans="1:22" s="10" customFormat="1" ht="12.75">
      <c r="A25" s="34"/>
      <c r="B25" s="93" t="s">
        <v>170</v>
      </c>
      <c r="C25" s="25"/>
      <c r="D25" s="26"/>
      <c r="E25" s="25"/>
      <c r="F25" s="23"/>
      <c r="G25" s="23"/>
      <c r="H25" s="23"/>
      <c r="I25" s="26"/>
      <c r="J25" s="23">
        <v>3</v>
      </c>
      <c r="K25" s="23"/>
      <c r="L25" s="23"/>
      <c r="M25" s="23"/>
      <c r="N25" s="23"/>
      <c r="O25" s="23"/>
      <c r="P25" s="23"/>
      <c r="Q25" s="23"/>
      <c r="R25" s="23"/>
      <c r="S25" s="27">
        <f t="shared" si="0"/>
        <v>3</v>
      </c>
      <c r="T25" s="34"/>
      <c r="U25" s="34"/>
      <c r="V25" s="34"/>
    </row>
    <row r="26" spans="1:22" s="10" customFormat="1" ht="12.75">
      <c r="A26" s="34"/>
      <c r="B26" s="93" t="s">
        <v>88</v>
      </c>
      <c r="C26" s="25"/>
      <c r="D26" s="26"/>
      <c r="E26" s="25"/>
      <c r="F26" s="23"/>
      <c r="G26" s="23"/>
      <c r="H26" s="23"/>
      <c r="I26" s="26"/>
      <c r="J26" s="23"/>
      <c r="K26" s="23"/>
      <c r="L26" s="23">
        <v>2</v>
      </c>
      <c r="M26" s="23"/>
      <c r="N26" s="23"/>
      <c r="O26" s="23"/>
      <c r="P26" s="23"/>
      <c r="Q26" s="23">
        <v>1</v>
      </c>
      <c r="R26" s="23"/>
      <c r="S26" s="27">
        <f t="shared" si="0"/>
        <v>3</v>
      </c>
      <c r="T26" s="34"/>
      <c r="U26" s="34"/>
      <c r="V26" s="34"/>
    </row>
    <row r="27" spans="1:22" s="10" customFormat="1" ht="12.75">
      <c r="A27" s="34"/>
      <c r="B27" s="93" t="s">
        <v>62</v>
      </c>
      <c r="C27" s="25"/>
      <c r="D27" s="26"/>
      <c r="E27" s="25"/>
      <c r="F27" s="23"/>
      <c r="G27" s="23"/>
      <c r="H27" s="23">
        <v>1</v>
      </c>
      <c r="I27" s="26"/>
      <c r="J27" s="23"/>
      <c r="K27" s="23"/>
      <c r="L27" s="23"/>
      <c r="M27" s="23"/>
      <c r="N27" s="23"/>
      <c r="O27" s="23"/>
      <c r="P27" s="23"/>
      <c r="Q27" s="23"/>
      <c r="R27" s="23"/>
      <c r="S27" s="27">
        <f t="shared" si="0"/>
        <v>1</v>
      </c>
      <c r="T27" s="34"/>
      <c r="U27" s="34"/>
      <c r="V27" s="34"/>
    </row>
    <row r="28" spans="1:22" s="10" customFormat="1" ht="12.75">
      <c r="A28" s="34"/>
      <c r="B28" s="93" t="s">
        <v>33</v>
      </c>
      <c r="C28" s="25"/>
      <c r="D28" s="26"/>
      <c r="E28" s="25">
        <v>1</v>
      </c>
      <c r="F28" s="23"/>
      <c r="G28" s="23"/>
      <c r="H28" s="23"/>
      <c r="I28" s="26"/>
      <c r="J28" s="23"/>
      <c r="K28" s="23"/>
      <c r="L28" s="23">
        <v>2</v>
      </c>
      <c r="M28" s="23"/>
      <c r="N28" s="23"/>
      <c r="O28" s="23"/>
      <c r="P28" s="23">
        <v>1</v>
      </c>
      <c r="Q28" s="23">
        <v>1</v>
      </c>
      <c r="R28" s="23"/>
      <c r="S28" s="27">
        <f t="shared" si="0"/>
        <v>5</v>
      </c>
      <c r="T28" s="34"/>
      <c r="U28" s="34"/>
      <c r="V28" s="34"/>
    </row>
    <row r="29" spans="1:22" s="10" customFormat="1" ht="12.75">
      <c r="A29" s="34"/>
      <c r="B29" s="93" t="s">
        <v>20</v>
      </c>
      <c r="C29" s="25">
        <v>9</v>
      </c>
      <c r="D29" s="26"/>
      <c r="E29" s="25">
        <v>6</v>
      </c>
      <c r="F29" s="23">
        <v>1</v>
      </c>
      <c r="G29" s="23">
        <v>9</v>
      </c>
      <c r="H29" s="23">
        <v>8</v>
      </c>
      <c r="I29" s="26">
        <v>7</v>
      </c>
      <c r="J29" s="23">
        <v>9</v>
      </c>
      <c r="K29" s="23">
        <v>15</v>
      </c>
      <c r="L29" s="23">
        <v>40</v>
      </c>
      <c r="M29" s="23">
        <v>3</v>
      </c>
      <c r="N29" s="23">
        <v>6</v>
      </c>
      <c r="O29" s="23">
        <v>12</v>
      </c>
      <c r="P29" s="23">
        <v>7</v>
      </c>
      <c r="Q29" s="23">
        <v>8</v>
      </c>
      <c r="R29" s="23">
        <v>6</v>
      </c>
      <c r="S29" s="27">
        <f t="shared" si="0"/>
        <v>146</v>
      </c>
      <c r="T29" s="34"/>
      <c r="U29" s="34"/>
      <c r="V29" s="34"/>
    </row>
    <row r="30" spans="1:22" s="10" customFormat="1" ht="12.75">
      <c r="A30" s="34"/>
      <c r="B30" s="93" t="s">
        <v>78</v>
      </c>
      <c r="C30" s="25"/>
      <c r="D30" s="26"/>
      <c r="E30" s="25"/>
      <c r="F30" s="23"/>
      <c r="G30" s="23"/>
      <c r="H30" s="23"/>
      <c r="I30" s="26"/>
      <c r="J30" s="23"/>
      <c r="K30" s="23"/>
      <c r="L30" s="23">
        <v>12</v>
      </c>
      <c r="M30" s="23"/>
      <c r="N30" s="23"/>
      <c r="O30" s="23"/>
      <c r="P30" s="23"/>
      <c r="Q30" s="23">
        <v>1</v>
      </c>
      <c r="R30" s="23">
        <v>5</v>
      </c>
      <c r="S30" s="27">
        <f t="shared" si="0"/>
        <v>18</v>
      </c>
      <c r="T30" s="34"/>
      <c r="U30" s="34"/>
      <c r="V30" s="34"/>
    </row>
    <row r="31" spans="1:22" s="10" customFormat="1" ht="12.75">
      <c r="A31" s="34"/>
      <c r="B31" s="93" t="s">
        <v>79</v>
      </c>
      <c r="C31" s="25">
        <v>2</v>
      </c>
      <c r="D31" s="26"/>
      <c r="E31" s="25"/>
      <c r="F31" s="23"/>
      <c r="G31" s="23"/>
      <c r="H31" s="23"/>
      <c r="I31" s="26"/>
      <c r="J31" s="23"/>
      <c r="K31" s="23"/>
      <c r="L31" s="23"/>
      <c r="M31" s="23"/>
      <c r="N31" s="23">
        <v>3</v>
      </c>
      <c r="O31" s="23"/>
      <c r="P31" s="23"/>
      <c r="Q31" s="23"/>
      <c r="R31" s="23"/>
      <c r="S31" s="27">
        <f t="shared" si="0"/>
        <v>5</v>
      </c>
      <c r="T31" s="34"/>
      <c r="U31" s="34"/>
      <c r="V31" s="34"/>
    </row>
    <row r="32" spans="1:22" s="10" customFormat="1" ht="12.75">
      <c r="A32" s="34"/>
      <c r="B32" s="93" t="s">
        <v>51</v>
      </c>
      <c r="C32" s="25"/>
      <c r="D32" s="26"/>
      <c r="E32" s="25"/>
      <c r="F32" s="23"/>
      <c r="G32" s="23"/>
      <c r="H32" s="23">
        <v>3</v>
      </c>
      <c r="I32" s="26"/>
      <c r="J32" s="23"/>
      <c r="K32" s="23"/>
      <c r="L32" s="23">
        <v>1</v>
      </c>
      <c r="M32" s="23"/>
      <c r="N32" s="23"/>
      <c r="O32" s="23"/>
      <c r="P32" s="23"/>
      <c r="Q32" s="23"/>
      <c r="R32" s="23"/>
      <c r="S32" s="27">
        <f t="shared" si="0"/>
        <v>4</v>
      </c>
      <c r="T32" s="34"/>
      <c r="U32" s="34"/>
      <c r="V32" s="34"/>
    </row>
    <row r="33" spans="1:22" s="10" customFormat="1" ht="12.75">
      <c r="A33" s="34"/>
      <c r="B33" s="93" t="s">
        <v>29</v>
      </c>
      <c r="C33" s="25"/>
      <c r="D33" s="26"/>
      <c r="E33" s="25"/>
      <c r="F33" s="23"/>
      <c r="G33" s="23"/>
      <c r="H33" s="23"/>
      <c r="I33" s="26"/>
      <c r="J33" s="23"/>
      <c r="K33" s="23"/>
      <c r="L33" s="23"/>
      <c r="M33" s="23"/>
      <c r="N33" s="23"/>
      <c r="O33" s="23"/>
      <c r="P33" s="23">
        <v>1</v>
      </c>
      <c r="Q33" s="23"/>
      <c r="R33" s="23">
        <v>1</v>
      </c>
      <c r="S33" s="27">
        <f t="shared" si="0"/>
        <v>2</v>
      </c>
      <c r="T33" s="34"/>
      <c r="U33" s="34"/>
      <c r="V33" s="34"/>
    </row>
    <row r="34" spans="1:22" s="10" customFormat="1" ht="12.75">
      <c r="A34" s="34"/>
      <c r="B34" s="93" t="s">
        <v>55</v>
      </c>
      <c r="C34" s="25"/>
      <c r="D34" s="26"/>
      <c r="E34" s="25"/>
      <c r="F34" s="23"/>
      <c r="G34" s="23"/>
      <c r="H34" s="23"/>
      <c r="I34" s="26"/>
      <c r="J34" s="23"/>
      <c r="K34" s="23"/>
      <c r="L34" s="23"/>
      <c r="M34" s="23"/>
      <c r="N34" s="23"/>
      <c r="O34" s="23"/>
      <c r="P34" s="23"/>
      <c r="Q34" s="23"/>
      <c r="R34" s="23">
        <v>1</v>
      </c>
      <c r="S34" s="27">
        <f t="shared" si="0"/>
        <v>1</v>
      </c>
      <c r="T34" s="34"/>
      <c r="U34" s="34"/>
      <c r="V34" s="34"/>
    </row>
    <row r="35" spans="1:22" s="10" customFormat="1" ht="12.75">
      <c r="A35" s="34"/>
      <c r="B35" s="93" t="s">
        <v>45</v>
      </c>
      <c r="C35" s="25"/>
      <c r="D35" s="26"/>
      <c r="E35" s="25"/>
      <c r="F35" s="23"/>
      <c r="G35" s="23">
        <v>6</v>
      </c>
      <c r="H35" s="23"/>
      <c r="I35" s="26">
        <v>4</v>
      </c>
      <c r="J35" s="23">
        <v>1</v>
      </c>
      <c r="K35" s="23"/>
      <c r="L35" s="23">
        <v>5</v>
      </c>
      <c r="M35" s="23"/>
      <c r="N35" s="23">
        <v>1</v>
      </c>
      <c r="O35" s="23"/>
      <c r="P35" s="23">
        <v>6</v>
      </c>
      <c r="Q35" s="23"/>
      <c r="R35" s="23">
        <v>2</v>
      </c>
      <c r="S35" s="27">
        <f t="shared" si="0"/>
        <v>25</v>
      </c>
      <c r="T35" s="34"/>
      <c r="U35" s="34"/>
      <c r="V35" s="34"/>
    </row>
    <row r="36" spans="1:22" s="10" customFormat="1" ht="12.75">
      <c r="A36" s="34"/>
      <c r="B36" s="93" t="s">
        <v>80</v>
      </c>
      <c r="C36" s="25">
        <v>4</v>
      </c>
      <c r="D36" s="26">
        <v>2</v>
      </c>
      <c r="E36" s="25"/>
      <c r="F36" s="23">
        <v>2</v>
      </c>
      <c r="G36" s="23">
        <v>3</v>
      </c>
      <c r="H36" s="23">
        <v>5</v>
      </c>
      <c r="I36" s="26">
        <v>2</v>
      </c>
      <c r="J36" s="23">
        <v>1</v>
      </c>
      <c r="K36" s="23">
        <v>1</v>
      </c>
      <c r="L36" s="23">
        <v>2</v>
      </c>
      <c r="M36" s="23">
        <v>1</v>
      </c>
      <c r="N36" s="23"/>
      <c r="O36" s="23">
        <v>1</v>
      </c>
      <c r="P36" s="23">
        <v>6</v>
      </c>
      <c r="Q36" s="23"/>
      <c r="R36" s="23">
        <v>8</v>
      </c>
      <c r="S36" s="27">
        <f t="shared" si="0"/>
        <v>38</v>
      </c>
      <c r="T36" s="34"/>
      <c r="U36" s="34"/>
      <c r="V36" s="34"/>
    </row>
    <row r="37" spans="1:22" s="10" customFormat="1" ht="12.75">
      <c r="A37" s="34"/>
      <c r="B37" s="93" t="s">
        <v>21</v>
      </c>
      <c r="C37" s="25"/>
      <c r="D37" s="26"/>
      <c r="E37" s="25"/>
      <c r="F37" s="23">
        <v>3</v>
      </c>
      <c r="G37" s="23"/>
      <c r="H37" s="23">
        <v>1</v>
      </c>
      <c r="I37" s="26">
        <v>3</v>
      </c>
      <c r="J37" s="23">
        <v>1</v>
      </c>
      <c r="K37" s="23"/>
      <c r="L37" s="23">
        <v>9</v>
      </c>
      <c r="M37" s="23">
        <v>4</v>
      </c>
      <c r="N37" s="23"/>
      <c r="O37" s="23"/>
      <c r="P37" s="23">
        <v>3</v>
      </c>
      <c r="Q37" s="23">
        <v>1</v>
      </c>
      <c r="R37" s="23">
        <v>3</v>
      </c>
      <c r="S37" s="27">
        <f t="shared" si="0"/>
        <v>28</v>
      </c>
      <c r="T37" s="34"/>
      <c r="U37" s="34"/>
      <c r="V37" s="34"/>
    </row>
    <row r="38" spans="1:22" s="10" customFormat="1" ht="12.75">
      <c r="A38" s="34"/>
      <c r="B38" s="93" t="s">
        <v>122</v>
      </c>
      <c r="C38" s="25">
        <v>2</v>
      </c>
      <c r="D38" s="26">
        <v>1</v>
      </c>
      <c r="E38" s="25">
        <v>2</v>
      </c>
      <c r="F38" s="23">
        <v>1</v>
      </c>
      <c r="G38" s="23">
        <v>3</v>
      </c>
      <c r="H38" s="23">
        <v>1</v>
      </c>
      <c r="I38" s="26">
        <v>2</v>
      </c>
      <c r="J38" s="23">
        <v>1</v>
      </c>
      <c r="K38" s="23"/>
      <c r="L38" s="23">
        <v>3</v>
      </c>
      <c r="M38" s="23">
        <v>2</v>
      </c>
      <c r="N38" s="23"/>
      <c r="O38" s="23">
        <v>2</v>
      </c>
      <c r="P38" s="23">
        <v>8</v>
      </c>
      <c r="Q38" s="23">
        <v>2</v>
      </c>
      <c r="R38" s="23">
        <v>20</v>
      </c>
      <c r="S38" s="27">
        <f t="shared" si="0"/>
        <v>50</v>
      </c>
      <c r="T38" s="34"/>
      <c r="U38" s="34"/>
      <c r="V38" s="34"/>
    </row>
    <row r="39" spans="1:22" s="10" customFormat="1" ht="12.75">
      <c r="A39" s="34"/>
      <c r="B39" s="93" t="s">
        <v>34</v>
      </c>
      <c r="C39" s="25">
        <v>2</v>
      </c>
      <c r="D39" s="26"/>
      <c r="E39" s="25">
        <v>1</v>
      </c>
      <c r="F39" s="23"/>
      <c r="G39" s="23"/>
      <c r="H39" s="23">
        <v>1</v>
      </c>
      <c r="I39" s="26">
        <v>2</v>
      </c>
      <c r="J39" s="23"/>
      <c r="K39" s="23">
        <v>2</v>
      </c>
      <c r="L39" s="23">
        <v>6</v>
      </c>
      <c r="M39" s="23"/>
      <c r="N39" s="23">
        <v>5</v>
      </c>
      <c r="O39" s="23">
        <v>2</v>
      </c>
      <c r="P39" s="23">
        <v>3</v>
      </c>
      <c r="Q39" s="23">
        <v>1</v>
      </c>
      <c r="R39" s="23"/>
      <c r="S39" s="27">
        <f t="shared" si="0"/>
        <v>25</v>
      </c>
      <c r="T39" s="34"/>
      <c r="U39" s="34"/>
      <c r="V39" s="34"/>
    </row>
    <row r="40" spans="1:22" s="10" customFormat="1" ht="12.75">
      <c r="A40" s="34"/>
      <c r="B40" s="93" t="s">
        <v>119</v>
      </c>
      <c r="C40" s="25">
        <v>6</v>
      </c>
      <c r="D40" s="26">
        <v>10</v>
      </c>
      <c r="E40" s="25">
        <v>8</v>
      </c>
      <c r="F40" s="23">
        <v>19</v>
      </c>
      <c r="G40" s="23">
        <v>10</v>
      </c>
      <c r="H40" s="23">
        <v>29</v>
      </c>
      <c r="I40" s="26">
        <v>11</v>
      </c>
      <c r="J40" s="23">
        <v>30</v>
      </c>
      <c r="K40" s="23">
        <v>31</v>
      </c>
      <c r="L40" s="23">
        <v>54</v>
      </c>
      <c r="M40" s="23">
        <v>13</v>
      </c>
      <c r="N40" s="23">
        <v>8</v>
      </c>
      <c r="O40" s="23">
        <v>14</v>
      </c>
      <c r="P40" s="23">
        <v>25</v>
      </c>
      <c r="Q40" s="23">
        <v>9</v>
      </c>
      <c r="R40" s="23">
        <v>3</v>
      </c>
      <c r="S40" s="27">
        <f t="shared" si="0"/>
        <v>280</v>
      </c>
      <c r="T40" s="34"/>
      <c r="U40" s="34"/>
      <c r="V40" s="34"/>
    </row>
    <row r="41" spans="1:22" s="10" customFormat="1" ht="12.75">
      <c r="A41" s="34"/>
      <c r="B41" s="93" t="s">
        <v>25</v>
      </c>
      <c r="C41" s="25">
        <v>2</v>
      </c>
      <c r="D41" s="26">
        <v>3</v>
      </c>
      <c r="E41" s="25"/>
      <c r="F41" s="23">
        <v>3</v>
      </c>
      <c r="G41" s="23"/>
      <c r="H41" s="23">
        <v>1</v>
      </c>
      <c r="I41" s="26">
        <v>1</v>
      </c>
      <c r="J41" s="23"/>
      <c r="K41" s="23">
        <v>2</v>
      </c>
      <c r="L41" s="23">
        <v>6</v>
      </c>
      <c r="M41" s="23">
        <v>3</v>
      </c>
      <c r="N41" s="23">
        <v>1</v>
      </c>
      <c r="O41" s="23">
        <v>3</v>
      </c>
      <c r="P41" s="23">
        <v>8</v>
      </c>
      <c r="Q41" s="23">
        <v>1</v>
      </c>
      <c r="R41" s="23">
        <v>2</v>
      </c>
      <c r="S41" s="27">
        <f t="shared" si="0"/>
        <v>36</v>
      </c>
      <c r="T41" s="34"/>
      <c r="U41" s="34"/>
      <c r="V41" s="34"/>
    </row>
    <row r="42" spans="1:22" s="2" customFormat="1" ht="12.75">
      <c r="A42" s="11"/>
      <c r="B42" s="93" t="s">
        <v>47</v>
      </c>
      <c r="C42" s="25"/>
      <c r="D42" s="26"/>
      <c r="E42" s="25"/>
      <c r="F42" s="23"/>
      <c r="G42" s="23"/>
      <c r="H42" s="23"/>
      <c r="I42" s="26"/>
      <c r="J42" s="23"/>
      <c r="K42" s="23"/>
      <c r="L42" s="23">
        <v>1</v>
      </c>
      <c r="M42" s="23"/>
      <c r="N42" s="23"/>
      <c r="O42" s="23">
        <v>1</v>
      </c>
      <c r="P42" s="23">
        <v>2</v>
      </c>
      <c r="Q42" s="23">
        <v>1</v>
      </c>
      <c r="R42" s="23">
        <v>1</v>
      </c>
      <c r="S42" s="27">
        <f t="shared" si="0"/>
        <v>6</v>
      </c>
      <c r="T42" s="11"/>
      <c r="U42" s="11"/>
      <c r="V42" s="11"/>
    </row>
    <row r="43" spans="1:22" s="2" customFormat="1" ht="12.75">
      <c r="A43" s="11"/>
      <c r="B43" s="93" t="s">
        <v>27</v>
      </c>
      <c r="C43" s="25"/>
      <c r="D43" s="26"/>
      <c r="E43" s="25"/>
      <c r="F43" s="23"/>
      <c r="G43" s="23">
        <v>3</v>
      </c>
      <c r="H43" s="23"/>
      <c r="I43" s="26">
        <v>1</v>
      </c>
      <c r="J43" s="23"/>
      <c r="K43" s="23"/>
      <c r="L43" s="23">
        <v>1</v>
      </c>
      <c r="M43" s="23"/>
      <c r="N43" s="23"/>
      <c r="O43" s="23"/>
      <c r="P43" s="23">
        <v>5</v>
      </c>
      <c r="Q43" s="23"/>
      <c r="R43" s="23"/>
      <c r="S43" s="27">
        <f t="shared" si="0"/>
        <v>10</v>
      </c>
      <c r="T43" s="11"/>
      <c r="U43" s="11"/>
      <c r="V43" s="11"/>
    </row>
    <row r="44" spans="1:22" s="2" customFormat="1" ht="12.75">
      <c r="A44" s="11"/>
      <c r="B44" s="93" t="s">
        <v>44</v>
      </c>
      <c r="C44" s="25">
        <v>22</v>
      </c>
      <c r="D44" s="26">
        <v>1</v>
      </c>
      <c r="E44" s="25">
        <v>9</v>
      </c>
      <c r="F44" s="23">
        <v>23</v>
      </c>
      <c r="G44" s="23">
        <v>20</v>
      </c>
      <c r="H44" s="23">
        <v>8</v>
      </c>
      <c r="I44" s="26">
        <v>1</v>
      </c>
      <c r="J44" s="23"/>
      <c r="K44" s="23"/>
      <c r="L44" s="23">
        <v>6</v>
      </c>
      <c r="M44" s="23">
        <v>7</v>
      </c>
      <c r="N44" s="23">
        <v>1</v>
      </c>
      <c r="O44" s="23">
        <v>4</v>
      </c>
      <c r="P44" s="23">
        <v>5</v>
      </c>
      <c r="Q44" s="23">
        <v>1</v>
      </c>
      <c r="R44" s="23"/>
      <c r="S44" s="27">
        <f t="shared" si="0"/>
        <v>108</v>
      </c>
      <c r="T44" s="11"/>
      <c r="U44" s="11"/>
      <c r="V44" s="11"/>
    </row>
    <row r="45" spans="2:19" ht="12.75">
      <c r="B45" s="94"/>
      <c r="C45" s="36"/>
      <c r="D45" s="37"/>
      <c r="E45" s="36"/>
      <c r="F45" s="33"/>
      <c r="G45" s="33"/>
      <c r="H45" s="33"/>
      <c r="I45" s="37"/>
      <c r="J45" s="33"/>
      <c r="K45" s="33"/>
      <c r="L45" s="33"/>
      <c r="M45" s="33"/>
      <c r="N45" s="33"/>
      <c r="O45" s="33"/>
      <c r="P45" s="33"/>
      <c r="Q45" s="33"/>
      <c r="R45" s="33"/>
      <c r="S45" s="48"/>
    </row>
    <row r="46" spans="2:19" ht="12.75">
      <c r="B46" s="59" t="s">
        <v>130</v>
      </c>
      <c r="C46" s="45">
        <f aca="true" t="shared" si="1" ref="C46:S46">SUM(C10:C44)</f>
        <v>2242</v>
      </c>
      <c r="D46" s="39">
        <f t="shared" si="1"/>
        <v>914</v>
      </c>
      <c r="E46" s="45">
        <f t="shared" si="1"/>
        <v>1046</v>
      </c>
      <c r="F46" s="38">
        <f t="shared" si="1"/>
        <v>1700</v>
      </c>
      <c r="G46" s="38">
        <f t="shared" si="1"/>
        <v>2145</v>
      </c>
      <c r="H46" s="38">
        <f t="shared" si="1"/>
        <v>1665</v>
      </c>
      <c r="I46" s="39">
        <f t="shared" si="1"/>
        <v>2141</v>
      </c>
      <c r="J46" s="38">
        <f t="shared" si="1"/>
        <v>1445</v>
      </c>
      <c r="K46" s="38">
        <f t="shared" si="1"/>
        <v>1506</v>
      </c>
      <c r="L46" s="38">
        <f t="shared" si="1"/>
        <v>2339</v>
      </c>
      <c r="M46" s="38">
        <f t="shared" si="1"/>
        <v>2259</v>
      </c>
      <c r="N46" s="38">
        <f t="shared" si="1"/>
        <v>1223</v>
      </c>
      <c r="O46" s="38">
        <f t="shared" si="1"/>
        <v>1929</v>
      </c>
      <c r="P46" s="38">
        <f t="shared" si="1"/>
        <v>2489</v>
      </c>
      <c r="Q46" s="38">
        <f t="shared" si="1"/>
        <v>2697</v>
      </c>
      <c r="R46" s="38">
        <f t="shared" si="1"/>
        <v>1175</v>
      </c>
      <c r="S46" s="49">
        <f t="shared" si="1"/>
        <v>28915</v>
      </c>
    </row>
    <row r="47" spans="2:19" ht="12.75">
      <c r="B47" s="94"/>
      <c r="C47" s="36"/>
      <c r="D47" s="37"/>
      <c r="E47" s="36"/>
      <c r="F47" s="33"/>
      <c r="G47" s="33"/>
      <c r="H47" s="33"/>
      <c r="I47" s="37"/>
      <c r="J47" s="33"/>
      <c r="K47" s="33"/>
      <c r="L47" s="33"/>
      <c r="M47" s="33"/>
      <c r="N47" s="33"/>
      <c r="O47" s="33"/>
      <c r="P47" s="33"/>
      <c r="Q47" s="33"/>
      <c r="R47" s="33"/>
      <c r="S47" s="48"/>
    </row>
    <row r="48" spans="1:22" s="10" customFormat="1" ht="12.75">
      <c r="A48" s="34"/>
      <c r="B48" s="93" t="s">
        <v>123</v>
      </c>
      <c r="C48" s="25"/>
      <c r="D48" s="26"/>
      <c r="E48" s="25"/>
      <c r="F48" s="23">
        <v>1</v>
      </c>
      <c r="G48" s="23">
        <v>2</v>
      </c>
      <c r="H48" s="23"/>
      <c r="I48" s="26">
        <v>1</v>
      </c>
      <c r="J48" s="23">
        <v>1</v>
      </c>
      <c r="K48" s="23"/>
      <c r="L48" s="23"/>
      <c r="M48" s="23">
        <v>9</v>
      </c>
      <c r="O48" s="23">
        <v>1</v>
      </c>
      <c r="P48" s="23"/>
      <c r="Q48" s="23">
        <v>2</v>
      </c>
      <c r="R48" s="23">
        <v>1</v>
      </c>
      <c r="S48" s="27">
        <f>SUM(C48:R48)</f>
        <v>18</v>
      </c>
      <c r="T48" s="34"/>
      <c r="U48" s="34"/>
      <c r="V48" s="34"/>
    </row>
    <row r="49" spans="1:22" s="10" customFormat="1" ht="12.75">
      <c r="A49" s="34"/>
      <c r="B49" s="93" t="s">
        <v>110</v>
      </c>
      <c r="C49" s="25">
        <v>2</v>
      </c>
      <c r="D49" s="26"/>
      <c r="E49" s="25"/>
      <c r="F49" s="23"/>
      <c r="G49" s="23"/>
      <c r="H49" s="23"/>
      <c r="I49" s="26"/>
      <c r="J49" s="23"/>
      <c r="K49" s="23"/>
      <c r="L49" s="23"/>
      <c r="M49" s="23"/>
      <c r="N49" s="23"/>
      <c r="O49" s="23"/>
      <c r="P49" s="23"/>
      <c r="Q49" s="23"/>
      <c r="R49" s="23"/>
      <c r="S49" s="27">
        <f>SUM(C49:R49)</f>
        <v>2</v>
      </c>
      <c r="T49" s="34"/>
      <c r="U49" s="34"/>
      <c r="V49" s="34"/>
    </row>
    <row r="50" spans="1:22" s="10" customFormat="1" ht="12.75">
      <c r="A50" s="34"/>
      <c r="B50" s="93" t="s">
        <v>136</v>
      </c>
      <c r="C50" s="25"/>
      <c r="D50" s="26"/>
      <c r="E50" s="25"/>
      <c r="F50" s="23"/>
      <c r="G50" s="23"/>
      <c r="H50" s="23"/>
      <c r="I50" s="26"/>
      <c r="J50" s="23"/>
      <c r="K50" s="23"/>
      <c r="L50" s="23"/>
      <c r="M50" s="23"/>
      <c r="N50" s="23"/>
      <c r="O50" s="23"/>
      <c r="P50" s="23"/>
      <c r="Q50" s="23"/>
      <c r="R50" s="23">
        <v>1</v>
      </c>
      <c r="S50" s="27"/>
      <c r="T50" s="34"/>
      <c r="U50" s="34"/>
      <c r="V50" s="34"/>
    </row>
    <row r="51" spans="1:22" s="10" customFormat="1" ht="12.75">
      <c r="A51" s="34"/>
      <c r="B51" s="93" t="s">
        <v>77</v>
      </c>
      <c r="C51" s="25">
        <v>1</v>
      </c>
      <c r="D51" s="26"/>
      <c r="E51" s="25"/>
      <c r="F51" s="23"/>
      <c r="G51" s="23"/>
      <c r="H51" s="23"/>
      <c r="I51" s="26"/>
      <c r="J51" s="23"/>
      <c r="K51" s="23"/>
      <c r="L51" s="23"/>
      <c r="M51" s="23"/>
      <c r="N51" s="23"/>
      <c r="O51" s="23"/>
      <c r="P51" s="23"/>
      <c r="Q51" s="23"/>
      <c r="R51" s="23"/>
      <c r="S51" s="27">
        <f aca="true" t="shared" si="2" ref="S51:S60">SUM(C51:R51)</f>
        <v>1</v>
      </c>
      <c r="T51" s="34"/>
      <c r="U51" s="34"/>
      <c r="V51" s="34"/>
    </row>
    <row r="52" spans="1:22" s="10" customFormat="1" ht="12" customHeight="1">
      <c r="A52" s="34"/>
      <c r="B52" s="93" t="s">
        <v>56</v>
      </c>
      <c r="C52" s="25"/>
      <c r="D52" s="26"/>
      <c r="E52" s="25"/>
      <c r="F52" s="23"/>
      <c r="G52" s="23"/>
      <c r="H52" s="23"/>
      <c r="I52" s="26"/>
      <c r="J52" s="23"/>
      <c r="K52" s="23"/>
      <c r="L52" s="23"/>
      <c r="M52" s="23"/>
      <c r="N52" s="23"/>
      <c r="O52" s="23"/>
      <c r="P52" s="23"/>
      <c r="Q52" s="23"/>
      <c r="R52" s="23">
        <v>1</v>
      </c>
      <c r="S52" s="27">
        <f t="shared" si="2"/>
        <v>1</v>
      </c>
      <c r="T52" s="34"/>
      <c r="U52" s="34"/>
      <c r="V52" s="34"/>
    </row>
    <row r="53" spans="1:22" s="10" customFormat="1" ht="12.75">
      <c r="A53" s="34"/>
      <c r="B53" s="93" t="s">
        <v>113</v>
      </c>
      <c r="C53" s="25"/>
      <c r="D53" s="26"/>
      <c r="E53" s="25"/>
      <c r="F53" s="23"/>
      <c r="G53" s="23"/>
      <c r="H53" s="23"/>
      <c r="I53" s="26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27">
        <f t="shared" si="2"/>
        <v>1</v>
      </c>
      <c r="T53" s="34"/>
      <c r="U53" s="34"/>
      <c r="V53" s="34"/>
    </row>
    <row r="54" spans="1:22" s="10" customFormat="1" ht="12.75">
      <c r="A54" s="34"/>
      <c r="B54" s="93" t="s">
        <v>68</v>
      </c>
      <c r="C54" s="25"/>
      <c r="D54" s="26"/>
      <c r="E54" s="25"/>
      <c r="F54" s="23"/>
      <c r="G54" s="23"/>
      <c r="H54" s="23">
        <v>2</v>
      </c>
      <c r="I54" s="26"/>
      <c r="J54" s="23"/>
      <c r="K54" s="23"/>
      <c r="L54" s="23"/>
      <c r="M54" s="23"/>
      <c r="N54" s="23"/>
      <c r="O54" s="23"/>
      <c r="P54" s="23"/>
      <c r="Q54" s="23"/>
      <c r="R54" s="23"/>
      <c r="S54" s="27">
        <f t="shared" si="2"/>
        <v>2</v>
      </c>
      <c r="T54" s="34"/>
      <c r="U54" s="34"/>
      <c r="V54" s="34"/>
    </row>
    <row r="55" spans="1:22" s="10" customFormat="1" ht="12.75">
      <c r="A55" s="34"/>
      <c r="B55" s="93" t="s">
        <v>66</v>
      </c>
      <c r="C55" s="25"/>
      <c r="D55" s="26"/>
      <c r="E55" s="25"/>
      <c r="F55" s="23"/>
      <c r="G55" s="23">
        <v>1</v>
      </c>
      <c r="H55" s="23"/>
      <c r="I55" s="26"/>
      <c r="J55" s="23"/>
      <c r="K55" s="23"/>
      <c r="L55" s="23"/>
      <c r="M55" s="23"/>
      <c r="N55" s="23"/>
      <c r="O55" s="23"/>
      <c r="P55" s="23"/>
      <c r="Q55" s="23"/>
      <c r="R55" s="23"/>
      <c r="S55" s="27">
        <f t="shared" si="2"/>
        <v>1</v>
      </c>
      <c r="T55" s="34"/>
      <c r="U55" s="34"/>
      <c r="V55" s="34"/>
    </row>
    <row r="56" spans="1:22" s="10" customFormat="1" ht="12.75">
      <c r="A56" s="34"/>
      <c r="B56" s="93" t="s">
        <v>129</v>
      </c>
      <c r="C56" s="25"/>
      <c r="D56" s="26"/>
      <c r="E56" s="25">
        <v>5</v>
      </c>
      <c r="F56" s="23"/>
      <c r="G56" s="23"/>
      <c r="H56" s="23"/>
      <c r="I56" s="26"/>
      <c r="J56" s="23"/>
      <c r="K56" s="23"/>
      <c r="L56" s="23"/>
      <c r="M56" s="23"/>
      <c r="N56" s="23"/>
      <c r="O56" s="23"/>
      <c r="P56" s="23"/>
      <c r="Q56" s="23"/>
      <c r="R56" s="23"/>
      <c r="S56" s="27">
        <f t="shared" si="2"/>
        <v>5</v>
      </c>
      <c r="T56" s="34"/>
      <c r="U56" s="34"/>
      <c r="V56" s="34"/>
    </row>
    <row r="57" spans="1:22" s="10" customFormat="1" ht="12.75">
      <c r="A57" s="34"/>
      <c r="B57" s="93" t="s">
        <v>19</v>
      </c>
      <c r="C57" s="25">
        <v>97</v>
      </c>
      <c r="D57" s="26">
        <v>62</v>
      </c>
      <c r="E57" s="25">
        <v>173</v>
      </c>
      <c r="F57" s="23">
        <v>379</v>
      </c>
      <c r="G57" s="23">
        <v>382</v>
      </c>
      <c r="H57" s="23">
        <v>105</v>
      </c>
      <c r="I57" s="26">
        <v>4</v>
      </c>
      <c r="J57" s="23">
        <v>54</v>
      </c>
      <c r="K57" s="23">
        <v>208</v>
      </c>
      <c r="L57" s="23">
        <v>230</v>
      </c>
      <c r="M57" s="23">
        <v>16</v>
      </c>
      <c r="N57" s="23">
        <v>59</v>
      </c>
      <c r="O57" s="23">
        <v>104</v>
      </c>
      <c r="P57" s="23">
        <v>74</v>
      </c>
      <c r="Q57" s="23">
        <v>15</v>
      </c>
      <c r="R57" s="23">
        <v>120</v>
      </c>
      <c r="S57" s="27">
        <f t="shared" si="2"/>
        <v>2082</v>
      </c>
      <c r="T57" s="34"/>
      <c r="U57" s="34"/>
      <c r="V57" s="34"/>
    </row>
    <row r="58" spans="1:22" s="10" customFormat="1" ht="12.75">
      <c r="A58" s="34"/>
      <c r="B58" s="93" t="s">
        <v>124</v>
      </c>
      <c r="C58" s="25"/>
      <c r="D58" s="26"/>
      <c r="E58" s="25"/>
      <c r="F58" s="23"/>
      <c r="G58" s="23"/>
      <c r="H58" s="23"/>
      <c r="I58" s="26"/>
      <c r="J58" s="23"/>
      <c r="K58" s="23"/>
      <c r="L58" s="23">
        <v>1</v>
      </c>
      <c r="M58" s="23"/>
      <c r="N58" s="23"/>
      <c r="O58" s="23"/>
      <c r="P58" s="23"/>
      <c r="Q58" s="23"/>
      <c r="R58" s="23"/>
      <c r="S58" s="27">
        <f t="shared" si="2"/>
        <v>1</v>
      </c>
      <c r="T58" s="34"/>
      <c r="U58" s="34"/>
      <c r="V58" s="34"/>
    </row>
    <row r="59" spans="1:22" s="10" customFormat="1" ht="12.75">
      <c r="A59" s="34"/>
      <c r="B59" s="93" t="s">
        <v>26</v>
      </c>
      <c r="C59" s="25">
        <v>5</v>
      </c>
      <c r="D59" s="26"/>
      <c r="E59" s="25">
        <v>3</v>
      </c>
      <c r="F59" s="23"/>
      <c r="G59" s="23">
        <v>9</v>
      </c>
      <c r="H59" s="23"/>
      <c r="I59" s="26"/>
      <c r="J59" s="23"/>
      <c r="K59" s="23"/>
      <c r="L59" s="23"/>
      <c r="M59" s="23"/>
      <c r="N59" s="23"/>
      <c r="O59" s="23"/>
      <c r="P59" s="23"/>
      <c r="Q59" s="23">
        <v>2</v>
      </c>
      <c r="R59" s="23"/>
      <c r="S59" s="27">
        <f t="shared" si="2"/>
        <v>19</v>
      </c>
      <c r="T59" s="34"/>
      <c r="U59" s="34"/>
      <c r="V59" s="34"/>
    </row>
    <row r="60" spans="1:22" s="2" customFormat="1" ht="12.75">
      <c r="A60" s="11"/>
      <c r="B60" s="93" t="s">
        <v>125</v>
      </c>
      <c r="C60" s="25"/>
      <c r="D60" s="26"/>
      <c r="E60" s="25"/>
      <c r="F60" s="23"/>
      <c r="G60" s="23">
        <v>1</v>
      </c>
      <c r="H60" s="23"/>
      <c r="I60" s="26"/>
      <c r="J60" s="23"/>
      <c r="K60" s="23"/>
      <c r="L60" s="23"/>
      <c r="M60" s="23"/>
      <c r="N60" s="23"/>
      <c r="O60" s="23"/>
      <c r="P60" s="23">
        <v>1</v>
      </c>
      <c r="Q60" s="23"/>
      <c r="R60" s="23"/>
      <c r="S60" s="27">
        <f t="shared" si="2"/>
        <v>2</v>
      </c>
      <c r="T60" s="11"/>
      <c r="U60" s="11"/>
      <c r="V60" s="11"/>
    </row>
    <row r="61" spans="2:19" ht="12.75">
      <c r="B61" s="94"/>
      <c r="C61" s="36"/>
      <c r="D61" s="37"/>
      <c r="E61" s="36"/>
      <c r="F61" s="33"/>
      <c r="G61" s="33"/>
      <c r="H61" s="33"/>
      <c r="I61" s="37"/>
      <c r="J61" s="33"/>
      <c r="K61" s="33"/>
      <c r="L61" s="33"/>
      <c r="M61" s="33"/>
      <c r="N61" s="33"/>
      <c r="O61" s="33"/>
      <c r="P61" s="33"/>
      <c r="Q61" s="33"/>
      <c r="R61" s="33"/>
      <c r="S61" s="48"/>
    </row>
    <row r="62" spans="2:19" ht="12.75">
      <c r="B62" s="59" t="s">
        <v>131</v>
      </c>
      <c r="C62" s="45">
        <f>SUM(C48:C60)</f>
        <v>105</v>
      </c>
      <c r="D62" s="39">
        <f aca="true" t="shared" si="3" ref="D62:S62">SUM(D48:D60)</f>
        <v>62</v>
      </c>
      <c r="E62" s="45">
        <f t="shared" si="3"/>
        <v>181</v>
      </c>
      <c r="F62" s="38">
        <f t="shared" si="3"/>
        <v>380</v>
      </c>
      <c r="G62" s="38">
        <f t="shared" si="3"/>
        <v>395</v>
      </c>
      <c r="H62" s="38">
        <f t="shared" si="3"/>
        <v>107</v>
      </c>
      <c r="I62" s="39">
        <f t="shared" si="3"/>
        <v>5</v>
      </c>
      <c r="J62" s="38">
        <f t="shared" si="3"/>
        <v>55</v>
      </c>
      <c r="K62" s="38">
        <f t="shared" si="3"/>
        <v>208</v>
      </c>
      <c r="L62" s="38">
        <f t="shared" si="3"/>
        <v>231</v>
      </c>
      <c r="M62" s="38">
        <f t="shared" si="3"/>
        <v>25</v>
      </c>
      <c r="N62" s="38">
        <f t="shared" si="3"/>
        <v>59</v>
      </c>
      <c r="O62" s="38">
        <f>SUM(O48:O60)</f>
        <v>105</v>
      </c>
      <c r="P62" s="38">
        <f t="shared" si="3"/>
        <v>76</v>
      </c>
      <c r="Q62" s="38">
        <f t="shared" si="3"/>
        <v>19</v>
      </c>
      <c r="R62" s="38">
        <f t="shared" si="3"/>
        <v>123</v>
      </c>
      <c r="S62" s="49">
        <f t="shared" si="3"/>
        <v>2135</v>
      </c>
    </row>
    <row r="63" spans="2:19" ht="12.75">
      <c r="B63" s="94"/>
      <c r="C63" s="36"/>
      <c r="D63" s="37"/>
      <c r="E63" s="36"/>
      <c r="F63" s="33"/>
      <c r="G63" s="33"/>
      <c r="H63" s="33"/>
      <c r="I63" s="37"/>
      <c r="J63" s="33"/>
      <c r="K63" s="33"/>
      <c r="L63" s="33"/>
      <c r="M63" s="33"/>
      <c r="N63" s="33"/>
      <c r="O63" s="33"/>
      <c r="P63" s="33"/>
      <c r="Q63" s="33"/>
      <c r="R63" s="33"/>
      <c r="S63" s="48"/>
    </row>
    <row r="64" spans="1:22" s="10" customFormat="1" ht="12.75">
      <c r="A64" s="34"/>
      <c r="B64" s="93" t="s">
        <v>74</v>
      </c>
      <c r="C64" s="25"/>
      <c r="D64" s="26"/>
      <c r="E64" s="25"/>
      <c r="F64" s="23"/>
      <c r="G64" s="23"/>
      <c r="H64" s="23"/>
      <c r="I64" s="26"/>
      <c r="J64" s="23"/>
      <c r="K64" s="23"/>
      <c r="L64" s="23"/>
      <c r="M64" s="23"/>
      <c r="N64" s="23"/>
      <c r="O64" s="23"/>
      <c r="P64" s="23">
        <v>1</v>
      </c>
      <c r="Q64" s="23"/>
      <c r="R64" s="23"/>
      <c r="S64" s="27">
        <f aca="true" t="shared" si="4" ref="S64:S70">SUM(C64:R64)</f>
        <v>1</v>
      </c>
      <c r="T64" s="34"/>
      <c r="U64" s="34"/>
      <c r="V64" s="34"/>
    </row>
    <row r="65" spans="1:22" s="10" customFormat="1" ht="12.75">
      <c r="A65" s="34"/>
      <c r="B65" s="93" t="s">
        <v>31</v>
      </c>
      <c r="C65" s="25">
        <v>5</v>
      </c>
      <c r="D65" s="26"/>
      <c r="E65" s="25"/>
      <c r="F65" s="23"/>
      <c r="G65" s="23">
        <v>2</v>
      </c>
      <c r="H65" s="23"/>
      <c r="I65" s="26">
        <v>7</v>
      </c>
      <c r="J65" s="23"/>
      <c r="K65" s="23">
        <v>1</v>
      </c>
      <c r="L65" s="23">
        <v>5</v>
      </c>
      <c r="M65" s="23">
        <v>1</v>
      </c>
      <c r="N65" s="23"/>
      <c r="O65" s="23">
        <v>1</v>
      </c>
      <c r="P65" s="10">
        <v>4</v>
      </c>
      <c r="Q65" s="23">
        <v>1</v>
      </c>
      <c r="R65" s="23"/>
      <c r="S65" s="27">
        <f t="shared" si="4"/>
        <v>27</v>
      </c>
      <c r="T65" s="34"/>
      <c r="U65" s="34"/>
      <c r="V65" s="34"/>
    </row>
    <row r="66" spans="1:22" s="10" customFormat="1" ht="12.75">
      <c r="A66" s="34"/>
      <c r="B66" s="93" t="s">
        <v>53</v>
      </c>
      <c r="C66" s="25"/>
      <c r="D66" s="26"/>
      <c r="E66" s="25"/>
      <c r="F66" s="23">
        <v>2</v>
      </c>
      <c r="G66" s="23"/>
      <c r="H66" s="23"/>
      <c r="I66" s="26"/>
      <c r="J66" s="23"/>
      <c r="K66" s="23"/>
      <c r="L66" s="23"/>
      <c r="M66" s="23"/>
      <c r="N66" s="23"/>
      <c r="O66" s="23"/>
      <c r="P66" s="23"/>
      <c r="Q66" s="23">
        <v>1</v>
      </c>
      <c r="R66" s="23"/>
      <c r="S66" s="27">
        <f t="shared" si="4"/>
        <v>3</v>
      </c>
      <c r="T66" s="34"/>
      <c r="U66" s="34"/>
      <c r="V66" s="34"/>
    </row>
    <row r="67" spans="1:22" s="10" customFormat="1" ht="12.75">
      <c r="A67" s="34"/>
      <c r="B67" s="93" t="s">
        <v>41</v>
      </c>
      <c r="C67" s="25"/>
      <c r="D67" s="26"/>
      <c r="E67" s="25"/>
      <c r="F67" s="23"/>
      <c r="G67" s="23">
        <v>1</v>
      </c>
      <c r="H67" s="23">
        <v>2</v>
      </c>
      <c r="I67" s="26"/>
      <c r="J67" s="23"/>
      <c r="K67" s="23">
        <v>6</v>
      </c>
      <c r="L67" s="23">
        <v>2</v>
      </c>
      <c r="M67" s="23">
        <v>1</v>
      </c>
      <c r="N67" s="23"/>
      <c r="O67" s="23"/>
      <c r="P67" s="23">
        <v>1</v>
      </c>
      <c r="Q67" s="23">
        <v>2</v>
      </c>
      <c r="R67" s="23">
        <v>2</v>
      </c>
      <c r="S67" s="27">
        <f t="shared" si="4"/>
        <v>17</v>
      </c>
      <c r="T67" s="34"/>
      <c r="U67" s="34"/>
      <c r="V67" s="34"/>
    </row>
    <row r="68" spans="1:22" s="10" customFormat="1" ht="12.75">
      <c r="A68" s="34"/>
      <c r="B68" s="93" t="s">
        <v>32</v>
      </c>
      <c r="C68" s="25"/>
      <c r="D68" s="26"/>
      <c r="E68" s="25">
        <v>1</v>
      </c>
      <c r="F68" s="23">
        <v>3</v>
      </c>
      <c r="G68" s="23"/>
      <c r="H68" s="23"/>
      <c r="I68" s="26"/>
      <c r="J68" s="23"/>
      <c r="K68" s="23"/>
      <c r="L68" s="23"/>
      <c r="M68" s="23"/>
      <c r="N68" s="23"/>
      <c r="O68" s="23"/>
      <c r="P68" s="23">
        <v>1</v>
      </c>
      <c r="Q68" s="23"/>
      <c r="R68" s="23"/>
      <c r="S68" s="27">
        <f t="shared" si="4"/>
        <v>5</v>
      </c>
      <c r="T68" s="34"/>
      <c r="U68" s="34"/>
      <c r="V68" s="34"/>
    </row>
    <row r="69" spans="1:22" s="10" customFormat="1" ht="12.75">
      <c r="A69" s="34"/>
      <c r="B69" s="93" t="s">
        <v>18</v>
      </c>
      <c r="C69" s="25">
        <v>3</v>
      </c>
      <c r="D69" s="26">
        <v>1</v>
      </c>
      <c r="E69" s="25">
        <v>1</v>
      </c>
      <c r="F69" s="23">
        <v>1</v>
      </c>
      <c r="G69" s="23">
        <v>6</v>
      </c>
      <c r="H69" s="23">
        <v>5</v>
      </c>
      <c r="I69" s="26">
        <v>2</v>
      </c>
      <c r="J69" s="23">
        <v>2</v>
      </c>
      <c r="K69" s="23"/>
      <c r="L69" s="23"/>
      <c r="M69" s="23"/>
      <c r="N69" s="23"/>
      <c r="O69" s="23"/>
      <c r="P69" s="23">
        <v>1</v>
      </c>
      <c r="Q69" s="23"/>
      <c r="R69" s="23">
        <v>2</v>
      </c>
      <c r="S69" s="27">
        <f t="shared" si="4"/>
        <v>24</v>
      </c>
      <c r="T69" s="34"/>
      <c r="U69" s="34"/>
      <c r="V69" s="34"/>
    </row>
    <row r="70" spans="1:22" s="10" customFormat="1" ht="12.75">
      <c r="A70" s="34"/>
      <c r="B70" s="93" t="s">
        <v>23</v>
      </c>
      <c r="C70" s="25">
        <v>1</v>
      </c>
      <c r="D70" s="26">
        <v>1</v>
      </c>
      <c r="E70" s="25">
        <v>5</v>
      </c>
      <c r="F70" s="23">
        <v>5</v>
      </c>
      <c r="G70" s="23">
        <v>7</v>
      </c>
      <c r="H70" s="23">
        <v>8</v>
      </c>
      <c r="I70" s="26">
        <v>2</v>
      </c>
      <c r="J70" s="23"/>
      <c r="K70" s="23"/>
      <c r="L70" s="23">
        <v>14</v>
      </c>
      <c r="M70" s="23">
        <v>4</v>
      </c>
      <c r="N70" s="23"/>
      <c r="O70" s="23">
        <v>2</v>
      </c>
      <c r="P70" s="23">
        <v>8</v>
      </c>
      <c r="Q70" s="23">
        <v>1</v>
      </c>
      <c r="R70" s="23"/>
      <c r="S70" s="27">
        <f t="shared" si="4"/>
        <v>58</v>
      </c>
      <c r="T70" s="34"/>
      <c r="U70" s="34"/>
      <c r="V70" s="34"/>
    </row>
    <row r="71" spans="2:19" ht="12.75">
      <c r="B71" s="94"/>
      <c r="C71" s="36"/>
      <c r="D71" s="37"/>
      <c r="E71" s="36"/>
      <c r="F71" s="33"/>
      <c r="G71" s="33"/>
      <c r="H71" s="33"/>
      <c r="I71" s="37"/>
      <c r="J71" s="33"/>
      <c r="K71" s="33"/>
      <c r="L71" s="33"/>
      <c r="M71" s="33"/>
      <c r="N71" s="33"/>
      <c r="O71" s="33"/>
      <c r="P71" s="33"/>
      <c r="Q71" s="33"/>
      <c r="R71" s="33"/>
      <c r="S71" s="48"/>
    </row>
    <row r="72" spans="2:19" ht="12.75">
      <c r="B72" s="59" t="s">
        <v>135</v>
      </c>
      <c r="C72" s="36"/>
      <c r="D72" s="37"/>
      <c r="E72" s="36"/>
      <c r="F72" s="33"/>
      <c r="G72" s="33"/>
      <c r="H72" s="33"/>
      <c r="I72" s="37"/>
      <c r="J72" s="33"/>
      <c r="K72" s="33"/>
      <c r="L72" s="33"/>
      <c r="M72" s="33"/>
      <c r="N72" s="33"/>
      <c r="O72" s="33"/>
      <c r="P72" s="33"/>
      <c r="Q72" s="33"/>
      <c r="R72" s="33"/>
      <c r="S72" s="48"/>
    </row>
    <row r="73" spans="2:19" ht="12.75">
      <c r="B73" s="95" t="s">
        <v>134</v>
      </c>
      <c r="C73" s="45">
        <f>SUM(C64:C70)</f>
        <v>9</v>
      </c>
      <c r="D73" s="39">
        <f aca="true" t="shared" si="5" ref="D73:S73">SUM(D64:D70)</f>
        <v>2</v>
      </c>
      <c r="E73" s="45">
        <f t="shared" si="5"/>
        <v>7</v>
      </c>
      <c r="F73" s="38">
        <f t="shared" si="5"/>
        <v>11</v>
      </c>
      <c r="G73" s="38">
        <f t="shared" si="5"/>
        <v>16</v>
      </c>
      <c r="H73" s="38">
        <f t="shared" si="5"/>
        <v>15</v>
      </c>
      <c r="I73" s="39">
        <f t="shared" si="5"/>
        <v>11</v>
      </c>
      <c r="J73" s="38">
        <f t="shared" si="5"/>
        <v>2</v>
      </c>
      <c r="K73" s="38">
        <f t="shared" si="5"/>
        <v>7</v>
      </c>
      <c r="L73" s="38">
        <f t="shared" si="5"/>
        <v>21</v>
      </c>
      <c r="M73" s="38">
        <f t="shared" si="5"/>
        <v>6</v>
      </c>
      <c r="N73" s="38">
        <f t="shared" si="5"/>
        <v>0</v>
      </c>
      <c r="O73" s="38">
        <f t="shared" si="5"/>
        <v>3</v>
      </c>
      <c r="P73" s="38">
        <f>SUM(P64:P70)</f>
        <v>16</v>
      </c>
      <c r="Q73" s="38">
        <f t="shared" si="5"/>
        <v>5</v>
      </c>
      <c r="R73" s="38">
        <f t="shared" si="5"/>
        <v>4</v>
      </c>
      <c r="S73" s="49">
        <f t="shared" si="5"/>
        <v>135</v>
      </c>
    </row>
    <row r="74" spans="2:19" ht="12.75">
      <c r="B74" s="94"/>
      <c r="C74" s="36"/>
      <c r="D74" s="37"/>
      <c r="E74" s="36"/>
      <c r="F74" s="33"/>
      <c r="G74" s="33"/>
      <c r="H74" s="33"/>
      <c r="I74" s="37"/>
      <c r="J74" s="33"/>
      <c r="K74" s="33"/>
      <c r="L74" s="33"/>
      <c r="M74" s="33"/>
      <c r="N74" s="33"/>
      <c r="O74" s="33"/>
      <c r="P74" s="33"/>
      <c r="Q74" s="33"/>
      <c r="R74" s="33"/>
      <c r="S74" s="48"/>
    </row>
    <row r="75" spans="1:22" s="10" customFormat="1" ht="12.75">
      <c r="A75" s="34"/>
      <c r="B75" s="93" t="s">
        <v>30</v>
      </c>
      <c r="C75" s="25">
        <v>32</v>
      </c>
      <c r="D75" s="26">
        <v>9</v>
      </c>
      <c r="E75" s="25">
        <v>7</v>
      </c>
      <c r="F75" s="23">
        <v>25</v>
      </c>
      <c r="G75" s="23">
        <v>10</v>
      </c>
      <c r="H75" s="23">
        <v>10</v>
      </c>
      <c r="I75" s="26">
        <v>6</v>
      </c>
      <c r="J75" s="23">
        <v>23</v>
      </c>
      <c r="K75" s="23">
        <v>38</v>
      </c>
      <c r="L75" s="23">
        <v>46</v>
      </c>
      <c r="M75" s="23">
        <v>20</v>
      </c>
      <c r="N75" s="23">
        <v>6</v>
      </c>
      <c r="O75" s="23">
        <v>4</v>
      </c>
      <c r="P75" s="23">
        <v>21</v>
      </c>
      <c r="Q75" s="23">
        <v>8</v>
      </c>
      <c r="R75" s="23">
        <v>11</v>
      </c>
      <c r="S75" s="27">
        <f aca="true" t="shared" si="6" ref="S75:S84">SUM(C75:R75)</f>
        <v>276</v>
      </c>
      <c r="T75" s="34"/>
      <c r="U75" s="34"/>
      <c r="V75" s="34"/>
    </row>
    <row r="76" spans="1:22" s="10" customFormat="1" ht="12.75">
      <c r="A76" s="34"/>
      <c r="B76" s="93" t="s">
        <v>70</v>
      </c>
      <c r="C76" s="25"/>
      <c r="D76" s="26"/>
      <c r="E76" s="25">
        <v>1</v>
      </c>
      <c r="F76" s="23"/>
      <c r="G76" s="23"/>
      <c r="H76" s="23">
        <v>1</v>
      </c>
      <c r="I76" s="26"/>
      <c r="J76" s="23"/>
      <c r="K76" s="23">
        <v>4</v>
      </c>
      <c r="L76" s="23">
        <v>1</v>
      </c>
      <c r="M76" s="23">
        <v>7</v>
      </c>
      <c r="N76" s="23"/>
      <c r="O76" s="23"/>
      <c r="P76" s="23"/>
      <c r="Q76" s="23">
        <v>1</v>
      </c>
      <c r="R76" s="23">
        <v>1</v>
      </c>
      <c r="S76" s="27">
        <f t="shared" si="6"/>
        <v>16</v>
      </c>
      <c r="T76" s="34"/>
      <c r="U76" s="34"/>
      <c r="V76" s="34"/>
    </row>
    <row r="77" spans="1:22" s="10" customFormat="1" ht="12.75">
      <c r="A77" s="34"/>
      <c r="B77" s="93" t="s">
        <v>16</v>
      </c>
      <c r="C77" s="25">
        <v>7</v>
      </c>
      <c r="D77" s="26">
        <v>3</v>
      </c>
      <c r="E77" s="25">
        <v>5</v>
      </c>
      <c r="F77" s="23">
        <v>13</v>
      </c>
      <c r="G77" s="23">
        <v>1</v>
      </c>
      <c r="H77" s="23">
        <v>11</v>
      </c>
      <c r="I77" s="26">
        <v>7</v>
      </c>
      <c r="J77" s="23"/>
      <c r="K77" s="23">
        <v>1</v>
      </c>
      <c r="L77" s="23">
        <v>16</v>
      </c>
      <c r="M77" s="23"/>
      <c r="N77" s="23"/>
      <c r="O77" s="23">
        <v>4</v>
      </c>
      <c r="P77" s="23">
        <v>3</v>
      </c>
      <c r="Q77" s="23">
        <v>3</v>
      </c>
      <c r="R77" s="23">
        <v>3</v>
      </c>
      <c r="S77" s="27">
        <f t="shared" si="6"/>
        <v>77</v>
      </c>
      <c r="T77" s="34"/>
      <c r="U77" s="34"/>
      <c r="V77" s="34"/>
    </row>
    <row r="78" spans="1:22" s="10" customFormat="1" ht="12.75">
      <c r="A78" s="34"/>
      <c r="B78" s="93" t="s">
        <v>75</v>
      </c>
      <c r="C78" s="25">
        <v>40</v>
      </c>
      <c r="D78" s="26">
        <v>13</v>
      </c>
      <c r="E78" s="25">
        <v>29</v>
      </c>
      <c r="F78" s="23">
        <v>48</v>
      </c>
      <c r="G78" s="23">
        <v>20</v>
      </c>
      <c r="H78" s="23">
        <v>18</v>
      </c>
      <c r="I78" s="26">
        <v>9</v>
      </c>
      <c r="J78" s="23">
        <v>9</v>
      </c>
      <c r="K78" s="23">
        <v>45</v>
      </c>
      <c r="L78" s="23">
        <v>22</v>
      </c>
      <c r="M78" s="23">
        <v>14</v>
      </c>
      <c r="N78" s="23">
        <v>8</v>
      </c>
      <c r="O78" s="23">
        <v>13</v>
      </c>
      <c r="P78" s="23">
        <v>16</v>
      </c>
      <c r="Q78" s="23">
        <v>11</v>
      </c>
      <c r="R78" s="23">
        <v>5</v>
      </c>
      <c r="S78" s="27">
        <f t="shared" si="6"/>
        <v>320</v>
      </c>
      <c r="T78" s="34"/>
      <c r="U78" s="34"/>
      <c r="V78" s="34"/>
    </row>
    <row r="79" spans="1:22" s="10" customFormat="1" ht="12.75">
      <c r="A79" s="34"/>
      <c r="B79" s="93" t="s">
        <v>69</v>
      </c>
      <c r="C79" s="25">
        <v>11</v>
      </c>
      <c r="D79" s="26">
        <v>3</v>
      </c>
      <c r="E79" s="25">
        <v>3</v>
      </c>
      <c r="F79" s="23">
        <v>4</v>
      </c>
      <c r="G79" s="23">
        <v>20</v>
      </c>
      <c r="H79" s="23">
        <v>4</v>
      </c>
      <c r="I79" s="26">
        <v>18</v>
      </c>
      <c r="J79" s="23">
        <v>4</v>
      </c>
      <c r="K79" s="23">
        <v>5</v>
      </c>
      <c r="L79" s="23">
        <v>29</v>
      </c>
      <c r="M79" s="23">
        <v>6</v>
      </c>
      <c r="N79" s="23">
        <v>9</v>
      </c>
      <c r="O79" s="23"/>
      <c r="P79" s="23">
        <v>19</v>
      </c>
      <c r="Q79" s="23">
        <v>1</v>
      </c>
      <c r="R79" s="23">
        <v>13</v>
      </c>
      <c r="S79" s="27">
        <f t="shared" si="6"/>
        <v>149</v>
      </c>
      <c r="T79" s="34"/>
      <c r="U79" s="34"/>
      <c r="V79" s="34"/>
    </row>
    <row r="80" spans="1:22" s="10" customFormat="1" ht="12.75">
      <c r="A80" s="34"/>
      <c r="B80" s="93" t="s">
        <v>83</v>
      </c>
      <c r="C80" s="25">
        <v>8</v>
      </c>
      <c r="D80" s="26"/>
      <c r="E80" s="25"/>
      <c r="F80" s="23">
        <v>5</v>
      </c>
      <c r="G80" s="23"/>
      <c r="H80" s="23"/>
      <c r="I80" s="26">
        <v>1</v>
      </c>
      <c r="J80" s="23"/>
      <c r="K80" s="23"/>
      <c r="L80" s="23">
        <v>3</v>
      </c>
      <c r="M80" s="23"/>
      <c r="N80" s="23"/>
      <c r="O80" s="23">
        <v>2</v>
      </c>
      <c r="P80" s="23"/>
      <c r="Q80" s="23">
        <v>8</v>
      </c>
      <c r="R80" s="23">
        <v>1</v>
      </c>
      <c r="S80" s="27">
        <f t="shared" si="6"/>
        <v>28</v>
      </c>
      <c r="T80" s="34"/>
      <c r="U80" s="34"/>
      <c r="V80" s="34"/>
    </row>
    <row r="81" spans="1:22" s="10" customFormat="1" ht="12.75">
      <c r="A81" s="34"/>
      <c r="B81" s="93" t="s">
        <v>37</v>
      </c>
      <c r="C81" s="25">
        <v>3</v>
      </c>
      <c r="D81" s="26">
        <v>1</v>
      </c>
      <c r="E81" s="25">
        <v>4</v>
      </c>
      <c r="F81" s="23"/>
      <c r="G81" s="23">
        <v>7</v>
      </c>
      <c r="H81" s="23">
        <v>2</v>
      </c>
      <c r="I81" s="26">
        <v>2</v>
      </c>
      <c r="J81" s="23">
        <v>3</v>
      </c>
      <c r="K81" s="23">
        <v>1</v>
      </c>
      <c r="L81" s="23">
        <v>1</v>
      </c>
      <c r="M81" s="23"/>
      <c r="N81" s="23">
        <v>2</v>
      </c>
      <c r="O81" s="23"/>
      <c r="P81" s="23">
        <v>2</v>
      </c>
      <c r="Q81" s="23"/>
      <c r="R81" s="23">
        <v>1</v>
      </c>
      <c r="S81" s="27">
        <f t="shared" si="6"/>
        <v>29</v>
      </c>
      <c r="T81" s="34"/>
      <c r="U81" s="34"/>
      <c r="V81" s="34"/>
    </row>
    <row r="82" spans="1:22" s="2" customFormat="1" ht="12.75">
      <c r="A82" s="11"/>
      <c r="B82" s="93" t="s">
        <v>82</v>
      </c>
      <c r="C82" s="25">
        <v>3</v>
      </c>
      <c r="D82" s="26"/>
      <c r="E82" s="25">
        <v>1</v>
      </c>
      <c r="F82" s="23">
        <v>1</v>
      </c>
      <c r="G82" s="23">
        <v>4</v>
      </c>
      <c r="H82" s="23">
        <v>1</v>
      </c>
      <c r="I82" s="26"/>
      <c r="J82" s="23">
        <v>5</v>
      </c>
      <c r="K82" s="23">
        <v>2</v>
      </c>
      <c r="L82" s="23">
        <v>24</v>
      </c>
      <c r="M82" s="23">
        <v>2</v>
      </c>
      <c r="N82" s="23">
        <v>4</v>
      </c>
      <c r="O82" s="23">
        <v>3</v>
      </c>
      <c r="P82" s="23">
        <v>14</v>
      </c>
      <c r="Q82" s="23">
        <v>1</v>
      </c>
      <c r="R82" s="23">
        <v>1</v>
      </c>
      <c r="S82" s="27">
        <f t="shared" si="6"/>
        <v>66</v>
      </c>
      <c r="T82" s="11"/>
      <c r="U82" s="11"/>
      <c r="V82" s="11"/>
    </row>
    <row r="83" spans="1:22" s="2" customFormat="1" ht="12.75">
      <c r="A83" s="11"/>
      <c r="B83" s="93" t="s">
        <v>81</v>
      </c>
      <c r="C83" s="25">
        <v>5</v>
      </c>
      <c r="D83" s="26"/>
      <c r="E83" s="25">
        <v>3</v>
      </c>
      <c r="F83" s="23">
        <v>2</v>
      </c>
      <c r="G83" s="23">
        <v>3</v>
      </c>
      <c r="H83" s="23">
        <v>15</v>
      </c>
      <c r="I83" s="26">
        <v>1</v>
      </c>
      <c r="J83" s="23"/>
      <c r="K83" s="23"/>
      <c r="L83" s="23">
        <v>1</v>
      </c>
      <c r="M83" s="23"/>
      <c r="N83" s="23"/>
      <c r="O83" s="23"/>
      <c r="P83" s="23">
        <v>5</v>
      </c>
      <c r="Q83" s="23"/>
      <c r="R83" s="23">
        <v>1</v>
      </c>
      <c r="S83" s="27">
        <f t="shared" si="6"/>
        <v>36</v>
      </c>
      <c r="T83" s="11"/>
      <c r="U83" s="11"/>
      <c r="V83" s="11"/>
    </row>
    <row r="84" spans="1:22" s="2" customFormat="1" ht="12.75">
      <c r="A84" s="11"/>
      <c r="B84" s="93" t="s">
        <v>40</v>
      </c>
      <c r="C84" s="25">
        <v>3</v>
      </c>
      <c r="D84" s="26"/>
      <c r="E84" s="25">
        <v>5</v>
      </c>
      <c r="F84" s="23"/>
      <c r="G84" s="23">
        <v>15</v>
      </c>
      <c r="H84" s="23">
        <v>1</v>
      </c>
      <c r="I84" s="26">
        <v>4</v>
      </c>
      <c r="J84" s="23">
        <v>2</v>
      </c>
      <c r="K84" s="23">
        <v>4</v>
      </c>
      <c r="L84" s="23">
        <v>10</v>
      </c>
      <c r="M84" s="23"/>
      <c r="N84" s="23"/>
      <c r="O84" s="23">
        <v>10</v>
      </c>
      <c r="P84" s="23">
        <v>4</v>
      </c>
      <c r="Q84" s="23"/>
      <c r="R84" s="23">
        <v>1</v>
      </c>
      <c r="S84" s="27">
        <f t="shared" si="6"/>
        <v>59</v>
      </c>
      <c r="T84" s="11"/>
      <c r="U84" s="11"/>
      <c r="V84" s="11"/>
    </row>
    <row r="85" spans="2:19" ht="12.75">
      <c r="B85" s="94"/>
      <c r="C85" s="36"/>
      <c r="D85" s="37"/>
      <c r="E85" s="36"/>
      <c r="F85" s="33"/>
      <c r="G85" s="33"/>
      <c r="H85" s="33"/>
      <c r="I85" s="37"/>
      <c r="J85" s="33"/>
      <c r="K85" s="33"/>
      <c r="L85" s="33"/>
      <c r="M85" s="33"/>
      <c r="N85" s="33"/>
      <c r="O85" s="33"/>
      <c r="P85" s="33"/>
      <c r="Q85" s="33"/>
      <c r="R85" s="33"/>
      <c r="S85" s="48"/>
    </row>
    <row r="86" spans="2:19" ht="12.75">
      <c r="B86" s="59" t="s">
        <v>132</v>
      </c>
      <c r="C86" s="45">
        <f>SUM(C75:C85)</f>
        <v>112</v>
      </c>
      <c r="D86" s="39">
        <f aca="true" t="shared" si="7" ref="D86:S86">SUM(D75:D85)</f>
        <v>29</v>
      </c>
      <c r="E86" s="45">
        <f t="shared" si="7"/>
        <v>58</v>
      </c>
      <c r="F86" s="38">
        <f t="shared" si="7"/>
        <v>98</v>
      </c>
      <c r="G86" s="38">
        <f t="shared" si="7"/>
        <v>80</v>
      </c>
      <c r="H86" s="38">
        <f t="shared" si="7"/>
        <v>63</v>
      </c>
      <c r="I86" s="39">
        <f t="shared" si="7"/>
        <v>48</v>
      </c>
      <c r="J86" s="38">
        <f t="shared" si="7"/>
        <v>46</v>
      </c>
      <c r="K86" s="38">
        <f t="shared" si="7"/>
        <v>100</v>
      </c>
      <c r="L86" s="38">
        <f t="shared" si="7"/>
        <v>153</v>
      </c>
      <c r="M86" s="38">
        <f t="shared" si="7"/>
        <v>49</v>
      </c>
      <c r="N86" s="38">
        <f t="shared" si="7"/>
        <v>29</v>
      </c>
      <c r="O86" s="38">
        <f t="shared" si="7"/>
        <v>36</v>
      </c>
      <c r="P86" s="38">
        <f t="shared" si="7"/>
        <v>84</v>
      </c>
      <c r="Q86" s="38">
        <f t="shared" si="7"/>
        <v>33</v>
      </c>
      <c r="R86" s="38">
        <f t="shared" si="7"/>
        <v>38</v>
      </c>
      <c r="S86" s="49">
        <f t="shared" si="7"/>
        <v>1056</v>
      </c>
    </row>
    <row r="87" spans="2:19" ht="12.75">
      <c r="B87" s="94"/>
      <c r="C87" s="36"/>
      <c r="D87" s="37"/>
      <c r="E87" s="36"/>
      <c r="F87" s="33"/>
      <c r="G87" s="33"/>
      <c r="H87" s="33"/>
      <c r="I87" s="37"/>
      <c r="J87" s="33"/>
      <c r="K87" s="33"/>
      <c r="L87" s="33"/>
      <c r="M87" s="33"/>
      <c r="N87" s="33"/>
      <c r="O87" s="33"/>
      <c r="P87" s="33"/>
      <c r="Q87" s="33"/>
      <c r="R87" s="33"/>
      <c r="S87" s="48"/>
    </row>
    <row r="88" spans="1:22" s="10" customFormat="1" ht="12.75">
      <c r="A88" s="34"/>
      <c r="B88" s="93" t="s">
        <v>84</v>
      </c>
      <c r="C88" s="25"/>
      <c r="D88" s="26"/>
      <c r="E88" s="25"/>
      <c r="F88" s="23"/>
      <c r="G88" s="23">
        <v>1</v>
      </c>
      <c r="H88" s="23"/>
      <c r="I88" s="26"/>
      <c r="J88" s="23"/>
      <c r="K88" s="23"/>
      <c r="L88" s="23"/>
      <c r="M88" s="23"/>
      <c r="N88" s="23"/>
      <c r="O88" s="23"/>
      <c r="P88" s="23"/>
      <c r="Q88" s="23"/>
      <c r="R88" s="23"/>
      <c r="S88" s="27">
        <f aca="true" t="shared" si="8" ref="S88:S96">SUM(C88:R88)</f>
        <v>1</v>
      </c>
      <c r="T88" s="34"/>
      <c r="U88" s="34"/>
      <c r="V88" s="34"/>
    </row>
    <row r="89" spans="1:22" s="10" customFormat="1" ht="12.75">
      <c r="A89" s="34"/>
      <c r="B89" s="93" t="s">
        <v>67</v>
      </c>
      <c r="C89" s="25"/>
      <c r="D89" s="26"/>
      <c r="E89" s="25"/>
      <c r="F89" s="23">
        <v>2</v>
      </c>
      <c r="G89" s="23">
        <v>3</v>
      </c>
      <c r="H89" s="23"/>
      <c r="I89" s="26"/>
      <c r="J89" s="23"/>
      <c r="K89" s="23"/>
      <c r="L89" s="23"/>
      <c r="M89" s="23"/>
      <c r="N89" s="23"/>
      <c r="O89" s="23"/>
      <c r="P89" s="23"/>
      <c r="Q89" s="23"/>
      <c r="R89" s="23"/>
      <c r="S89" s="27">
        <f t="shared" si="8"/>
        <v>5</v>
      </c>
      <c r="T89" s="34"/>
      <c r="U89" s="34"/>
      <c r="V89" s="34"/>
    </row>
    <row r="90" spans="1:22" s="10" customFormat="1" ht="12.75">
      <c r="A90" s="34"/>
      <c r="B90" s="93" t="s">
        <v>42</v>
      </c>
      <c r="C90" s="25">
        <v>3</v>
      </c>
      <c r="D90" s="26"/>
      <c r="E90" s="25"/>
      <c r="F90" s="23"/>
      <c r="G90" s="23"/>
      <c r="H90" s="23"/>
      <c r="I90" s="26"/>
      <c r="J90" s="23"/>
      <c r="K90" s="23"/>
      <c r="L90" s="23"/>
      <c r="M90" s="23"/>
      <c r="N90" s="23"/>
      <c r="O90" s="23"/>
      <c r="P90" s="23"/>
      <c r="Q90" s="23">
        <v>3</v>
      </c>
      <c r="R90" s="23"/>
      <c r="S90" s="27">
        <f t="shared" si="8"/>
        <v>6</v>
      </c>
      <c r="T90" s="34"/>
      <c r="U90" s="34"/>
      <c r="V90" s="34"/>
    </row>
    <row r="91" spans="1:22" s="10" customFormat="1" ht="12.75">
      <c r="A91" s="34"/>
      <c r="B91" s="93" t="s">
        <v>115</v>
      </c>
      <c r="C91" s="25"/>
      <c r="D91" s="26"/>
      <c r="E91" s="25"/>
      <c r="F91" s="23"/>
      <c r="G91" s="23"/>
      <c r="H91" s="23">
        <v>1</v>
      </c>
      <c r="I91" s="26"/>
      <c r="J91" s="23"/>
      <c r="K91" s="23"/>
      <c r="L91" s="23"/>
      <c r="M91" s="23"/>
      <c r="N91" s="23"/>
      <c r="O91" s="23"/>
      <c r="P91" s="23">
        <v>1</v>
      </c>
      <c r="Q91" s="23"/>
      <c r="R91" s="23"/>
      <c r="S91" s="27">
        <f t="shared" si="8"/>
        <v>2</v>
      </c>
      <c r="T91" s="34"/>
      <c r="U91" s="34"/>
      <c r="V91" s="34"/>
    </row>
    <row r="92" spans="1:22" s="10" customFormat="1" ht="12.75">
      <c r="A92" s="34"/>
      <c r="B92" s="93" t="s">
        <v>63</v>
      </c>
      <c r="C92" s="25"/>
      <c r="D92" s="26"/>
      <c r="E92" s="25"/>
      <c r="F92" s="23"/>
      <c r="G92" s="23"/>
      <c r="H92" s="23"/>
      <c r="I92" s="26"/>
      <c r="J92" s="23">
        <v>1</v>
      </c>
      <c r="K92" s="23"/>
      <c r="L92" s="23"/>
      <c r="M92" s="23"/>
      <c r="N92" s="23"/>
      <c r="O92" s="23"/>
      <c r="P92" s="23"/>
      <c r="Q92" s="23"/>
      <c r="R92" s="23"/>
      <c r="S92" s="27">
        <f t="shared" si="8"/>
        <v>1</v>
      </c>
      <c r="T92" s="34"/>
      <c r="U92" s="34"/>
      <c r="V92" s="34"/>
    </row>
    <row r="93" spans="1:22" s="10" customFormat="1" ht="12.75">
      <c r="A93" s="34"/>
      <c r="B93" s="93" t="s">
        <v>87</v>
      </c>
      <c r="C93" s="25"/>
      <c r="D93" s="26"/>
      <c r="E93" s="25"/>
      <c r="F93" s="23"/>
      <c r="G93" s="23"/>
      <c r="H93" s="23"/>
      <c r="I93" s="26"/>
      <c r="J93" s="23"/>
      <c r="K93" s="23"/>
      <c r="L93" s="23"/>
      <c r="M93" s="23"/>
      <c r="N93" s="23"/>
      <c r="O93" s="23"/>
      <c r="P93" s="23"/>
      <c r="Q93" s="23">
        <v>1</v>
      </c>
      <c r="R93" s="23"/>
      <c r="S93" s="27">
        <f t="shared" si="8"/>
        <v>1</v>
      </c>
      <c r="T93" s="34"/>
      <c r="U93" s="34"/>
      <c r="V93" s="34"/>
    </row>
    <row r="94" spans="1:22" s="10" customFormat="1" ht="12.75">
      <c r="A94" s="34"/>
      <c r="B94" s="93" t="s">
        <v>54</v>
      </c>
      <c r="C94" s="25">
        <v>10</v>
      </c>
      <c r="D94" s="26">
        <v>2</v>
      </c>
      <c r="E94" s="25">
        <v>11</v>
      </c>
      <c r="F94" s="23">
        <v>12</v>
      </c>
      <c r="G94" s="23">
        <v>10</v>
      </c>
      <c r="H94" s="23">
        <v>3</v>
      </c>
      <c r="I94" s="26"/>
      <c r="J94" s="23"/>
      <c r="K94" s="23">
        <v>1</v>
      </c>
      <c r="L94" s="23"/>
      <c r="M94" s="23"/>
      <c r="N94" s="23"/>
      <c r="O94" s="23"/>
      <c r="P94" s="23">
        <v>2</v>
      </c>
      <c r="Q94" s="23"/>
      <c r="R94" s="23"/>
      <c r="S94" s="27">
        <f t="shared" si="8"/>
        <v>51</v>
      </c>
      <c r="T94" s="34"/>
      <c r="U94" s="34"/>
      <c r="V94" s="34"/>
    </row>
    <row r="95" spans="1:22" s="2" customFormat="1" ht="12.75">
      <c r="A95" s="11"/>
      <c r="B95" s="93" t="s">
        <v>48</v>
      </c>
      <c r="C95" s="25"/>
      <c r="D95" s="26"/>
      <c r="E95" s="25"/>
      <c r="F95" s="23"/>
      <c r="G95" s="23"/>
      <c r="H95" s="23"/>
      <c r="I95" s="26"/>
      <c r="J95" s="23"/>
      <c r="K95" s="23"/>
      <c r="L95" s="23">
        <v>6</v>
      </c>
      <c r="M95" s="23"/>
      <c r="N95" s="23"/>
      <c r="O95" s="23"/>
      <c r="P95" s="23"/>
      <c r="Q95" s="23"/>
      <c r="R95" s="23"/>
      <c r="S95" s="27">
        <f t="shared" si="8"/>
        <v>6</v>
      </c>
      <c r="T95" s="11"/>
      <c r="U95" s="11"/>
      <c r="V95" s="11"/>
    </row>
    <row r="96" spans="1:22" s="2" customFormat="1" ht="12.75">
      <c r="A96" s="11"/>
      <c r="B96" s="93" t="s">
        <v>39</v>
      </c>
      <c r="C96" s="25">
        <v>25</v>
      </c>
      <c r="D96" s="26"/>
      <c r="E96" s="25">
        <v>5</v>
      </c>
      <c r="F96" s="23">
        <v>6</v>
      </c>
      <c r="G96" s="23">
        <v>12</v>
      </c>
      <c r="H96" s="23">
        <v>5</v>
      </c>
      <c r="I96" s="26"/>
      <c r="J96" s="23">
        <v>4</v>
      </c>
      <c r="K96" s="23">
        <v>1</v>
      </c>
      <c r="L96" s="23">
        <v>11</v>
      </c>
      <c r="M96" s="23"/>
      <c r="N96" s="23">
        <v>1</v>
      </c>
      <c r="O96" s="23">
        <v>1</v>
      </c>
      <c r="P96" s="23"/>
      <c r="Q96" s="23"/>
      <c r="R96" s="23">
        <v>4</v>
      </c>
      <c r="S96" s="27">
        <f t="shared" si="8"/>
        <v>75</v>
      </c>
      <c r="T96" s="11"/>
      <c r="U96" s="11"/>
      <c r="V96" s="11"/>
    </row>
    <row r="97" spans="2:19" ht="12.75">
      <c r="B97" s="94"/>
      <c r="C97" s="36"/>
      <c r="D97" s="37"/>
      <c r="E97" s="36"/>
      <c r="F97" s="33"/>
      <c r="G97" s="33"/>
      <c r="H97" s="33"/>
      <c r="I97" s="37"/>
      <c r="J97" s="33"/>
      <c r="K97" s="33"/>
      <c r="L97" s="33"/>
      <c r="M97" s="33"/>
      <c r="N97" s="33"/>
      <c r="O97" s="33"/>
      <c r="P97" s="33"/>
      <c r="Q97" s="33"/>
      <c r="R97" s="33"/>
      <c r="S97" s="48"/>
    </row>
    <row r="98" spans="2:19" ht="12.75">
      <c r="B98" s="59" t="s">
        <v>133</v>
      </c>
      <c r="C98" s="45">
        <f>SUM(C88:C96)</f>
        <v>38</v>
      </c>
      <c r="D98" s="39">
        <f aca="true" t="shared" si="9" ref="D98:S98">SUM(D88:D96)</f>
        <v>2</v>
      </c>
      <c r="E98" s="45">
        <f t="shared" si="9"/>
        <v>16</v>
      </c>
      <c r="F98" s="38">
        <f t="shared" si="9"/>
        <v>20</v>
      </c>
      <c r="G98" s="38">
        <f t="shared" si="9"/>
        <v>26</v>
      </c>
      <c r="H98" s="38">
        <f t="shared" si="9"/>
        <v>9</v>
      </c>
      <c r="I98" s="39"/>
      <c r="J98" s="38">
        <f t="shared" si="9"/>
        <v>5</v>
      </c>
      <c r="K98" s="38">
        <f t="shared" si="9"/>
        <v>2</v>
      </c>
      <c r="L98" s="38">
        <f t="shared" si="9"/>
        <v>17</v>
      </c>
      <c r="M98" s="38">
        <f t="shared" si="9"/>
        <v>0</v>
      </c>
      <c r="N98" s="38">
        <f t="shared" si="9"/>
        <v>1</v>
      </c>
      <c r="O98" s="38">
        <f t="shared" si="9"/>
        <v>1</v>
      </c>
      <c r="P98" s="38">
        <f t="shared" si="9"/>
        <v>3</v>
      </c>
      <c r="Q98" s="38">
        <f t="shared" si="9"/>
        <v>4</v>
      </c>
      <c r="R98" s="38">
        <f t="shared" si="9"/>
        <v>4</v>
      </c>
      <c r="S98" s="49">
        <f t="shared" si="9"/>
        <v>148</v>
      </c>
    </row>
    <row r="99" spans="2:19" ht="13.5" thickBot="1">
      <c r="B99" s="96"/>
      <c r="C99" s="40"/>
      <c r="D99" s="42"/>
      <c r="E99" s="40"/>
      <c r="F99" s="41"/>
      <c r="G99" s="41"/>
      <c r="H99" s="41"/>
      <c r="I99" s="42"/>
      <c r="J99" s="41"/>
      <c r="K99" s="41"/>
      <c r="L99" s="41"/>
      <c r="M99" s="41"/>
      <c r="N99" s="41"/>
      <c r="O99" s="41"/>
      <c r="P99" s="41"/>
      <c r="Q99" s="41"/>
      <c r="R99" s="41"/>
      <c r="S99" s="50"/>
    </row>
    <row r="100" spans="2:19" s="2" customFormat="1" ht="13.5" thickBot="1">
      <c r="B100" s="97" t="s">
        <v>126</v>
      </c>
      <c r="C100" s="46">
        <f aca="true" t="shared" si="10" ref="C100:S100">SUM(C10:C96)-C86-C73-C62-C46</f>
        <v>2506</v>
      </c>
      <c r="D100" s="30">
        <f t="shared" si="10"/>
        <v>1009</v>
      </c>
      <c r="E100" s="46">
        <f t="shared" si="10"/>
        <v>1308</v>
      </c>
      <c r="F100" s="29">
        <f t="shared" si="10"/>
        <v>2209</v>
      </c>
      <c r="G100" s="29">
        <f t="shared" si="10"/>
        <v>2662</v>
      </c>
      <c r="H100" s="29">
        <f t="shared" si="10"/>
        <v>1859</v>
      </c>
      <c r="I100" s="30">
        <f t="shared" si="10"/>
        <v>2205</v>
      </c>
      <c r="J100" s="29">
        <f t="shared" si="10"/>
        <v>1553</v>
      </c>
      <c r="K100" s="29">
        <f t="shared" si="10"/>
        <v>1823</v>
      </c>
      <c r="L100" s="29">
        <f t="shared" si="10"/>
        <v>2761</v>
      </c>
      <c r="M100" s="29">
        <f t="shared" si="10"/>
        <v>2339</v>
      </c>
      <c r="N100" s="29">
        <f t="shared" si="10"/>
        <v>1312</v>
      </c>
      <c r="O100" s="29">
        <f t="shared" si="10"/>
        <v>2074</v>
      </c>
      <c r="P100" s="29">
        <f t="shared" si="10"/>
        <v>2668</v>
      </c>
      <c r="Q100" s="29">
        <f t="shared" si="10"/>
        <v>2758</v>
      </c>
      <c r="R100" s="29">
        <f t="shared" si="10"/>
        <v>1344</v>
      </c>
      <c r="S100" s="51">
        <f t="shared" si="10"/>
        <v>32389</v>
      </c>
    </row>
    <row r="101" s="2" customFormat="1" ht="12.75"/>
    <row r="102" s="2" customFormat="1" ht="12.75">
      <c r="C102" s="35"/>
    </row>
  </sheetData>
  <mergeCells count="5">
    <mergeCell ref="B1:N1"/>
    <mergeCell ref="C8:D8"/>
    <mergeCell ref="E8:I8"/>
    <mergeCell ref="J8:R8"/>
    <mergeCell ref="B4:S4"/>
  </mergeCells>
  <printOptions/>
  <pageMargins left="0.26" right="0.28" top="0.68" bottom="0.97" header="0.13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workbookViewId="0" topLeftCell="A93">
      <selection activeCell="B109" sqref="B1:S109"/>
    </sheetView>
  </sheetViews>
  <sheetFormatPr defaultColWidth="11.421875" defaultRowHeight="12.75"/>
  <cols>
    <col min="1" max="1" width="3.421875" style="0" customWidth="1"/>
    <col min="2" max="2" width="24.00390625" style="0" customWidth="1"/>
    <col min="3" max="3" width="8.140625" style="0" customWidth="1"/>
    <col min="4" max="4" width="7.7109375" style="0" customWidth="1"/>
    <col min="5" max="5" width="7.421875" style="0" customWidth="1"/>
    <col min="6" max="6" width="7.57421875" style="0" customWidth="1"/>
    <col min="7" max="7" width="7.140625" style="0" customWidth="1"/>
    <col min="8" max="8" width="7.28125" style="0" customWidth="1"/>
    <col min="9" max="11" width="6.8515625" style="0" customWidth="1"/>
    <col min="12" max="12" width="7.140625" style="0" customWidth="1"/>
    <col min="13" max="13" width="7.00390625" style="0" customWidth="1"/>
    <col min="14" max="14" width="7.140625" style="0" customWidth="1"/>
    <col min="15" max="15" width="7.28125" style="0" customWidth="1"/>
    <col min="16" max="16" width="7.140625" style="0" customWidth="1"/>
    <col min="17" max="18" width="6.8515625" style="0" customWidth="1"/>
    <col min="19" max="19" width="8.421875" style="0" customWidth="1"/>
  </cols>
  <sheetData>
    <row r="1" spans="2:18" s="2" customFormat="1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</row>
    <row r="2" spans="2:13" s="2" customFormat="1" ht="15.75" customHeight="1">
      <c r="B2" s="3">
        <v>39082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12.75" customHeight="1">
      <c r="B3" s="5" t="s">
        <v>12</v>
      </c>
    </row>
    <row r="4" spans="2:19" s="2" customFormat="1" ht="12.75" customHeight="1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2:19" s="2" customFormat="1" ht="12.75" customHeight="1"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3" s="2" customFormat="1" ht="12.75" customHeight="1">
      <c r="B6" s="2" t="s">
        <v>143</v>
      </c>
      <c r="C6" s="8"/>
    </row>
    <row r="7" spans="2:18" s="20" customFormat="1" ht="15" customHeight="1" thickBot="1">
      <c r="B7" s="19"/>
      <c r="C7" s="19" t="s">
        <v>91</v>
      </c>
      <c r="D7" s="19" t="s">
        <v>92</v>
      </c>
      <c r="E7" s="19" t="s">
        <v>93</v>
      </c>
      <c r="F7" s="19" t="s">
        <v>94</v>
      </c>
      <c r="G7" s="19" t="s">
        <v>95</v>
      </c>
      <c r="H7" s="19" t="s">
        <v>96</v>
      </c>
      <c r="I7" s="19" t="s">
        <v>97</v>
      </c>
      <c r="J7" s="19" t="s">
        <v>98</v>
      </c>
      <c r="K7" s="19" t="s">
        <v>99</v>
      </c>
      <c r="L7" s="19" t="s">
        <v>100</v>
      </c>
      <c r="M7" s="19" t="s">
        <v>101</v>
      </c>
      <c r="N7" s="19" t="s">
        <v>102</v>
      </c>
      <c r="O7" s="19" t="s">
        <v>103</v>
      </c>
      <c r="P7" s="19" t="s">
        <v>104</v>
      </c>
      <c r="Q7" s="19" t="s">
        <v>105</v>
      </c>
      <c r="R7" s="19" t="s">
        <v>106</v>
      </c>
    </row>
    <row r="8" spans="2:19" s="2" customFormat="1" ht="13.5" thickBot="1">
      <c r="B8" s="11"/>
      <c r="C8" s="246" t="s">
        <v>1</v>
      </c>
      <c r="D8" s="247"/>
      <c r="E8" s="246" t="s">
        <v>2</v>
      </c>
      <c r="F8" s="248"/>
      <c r="G8" s="248"/>
      <c r="H8" s="248"/>
      <c r="I8" s="247"/>
      <c r="J8" s="250" t="s">
        <v>7</v>
      </c>
      <c r="K8" s="250"/>
      <c r="L8" s="250"/>
      <c r="M8" s="250"/>
      <c r="N8" s="250"/>
      <c r="O8" s="250"/>
      <c r="P8" s="250"/>
      <c r="Q8" s="250"/>
      <c r="R8" s="251"/>
      <c r="S8" s="9"/>
    </row>
    <row r="9" spans="1:22" s="2" customFormat="1" ht="13.5" thickBot="1">
      <c r="A9" s="11"/>
      <c r="B9" s="11"/>
      <c r="C9" s="43" t="s">
        <v>3</v>
      </c>
      <c r="D9" s="44" t="s">
        <v>4</v>
      </c>
      <c r="E9" s="43" t="s">
        <v>3</v>
      </c>
      <c r="F9" s="31" t="s">
        <v>4</v>
      </c>
      <c r="G9" s="31" t="s">
        <v>5</v>
      </c>
      <c r="H9" s="31" t="s">
        <v>6</v>
      </c>
      <c r="I9" s="44" t="s">
        <v>8</v>
      </c>
      <c r="J9" s="32" t="s">
        <v>3</v>
      </c>
      <c r="K9" s="32" t="s">
        <v>4</v>
      </c>
      <c r="L9" s="32" t="s">
        <v>5</v>
      </c>
      <c r="M9" s="32" t="s">
        <v>6</v>
      </c>
      <c r="N9" s="32" t="s">
        <v>8</v>
      </c>
      <c r="O9" s="32" t="s">
        <v>9</v>
      </c>
      <c r="P9" s="32" t="s">
        <v>10</v>
      </c>
      <c r="Q9" s="32" t="s">
        <v>28</v>
      </c>
      <c r="R9" s="32" t="s">
        <v>58</v>
      </c>
      <c r="S9" s="47" t="s">
        <v>11</v>
      </c>
      <c r="T9" s="11"/>
      <c r="U9" s="11"/>
      <c r="V9" s="11"/>
    </row>
    <row r="10" spans="1:22" s="10" customFormat="1" ht="12.75">
      <c r="A10" s="34"/>
      <c r="B10" s="92" t="s">
        <v>72</v>
      </c>
      <c r="C10" s="21"/>
      <c r="D10" s="22"/>
      <c r="E10" s="21"/>
      <c r="F10" s="28">
        <v>1</v>
      </c>
      <c r="G10" s="28">
        <v>1</v>
      </c>
      <c r="H10" s="28"/>
      <c r="I10" s="22"/>
      <c r="J10" s="28"/>
      <c r="K10" s="28"/>
      <c r="L10" s="28">
        <v>2</v>
      </c>
      <c r="M10" s="28"/>
      <c r="N10" s="28"/>
      <c r="O10" s="28"/>
      <c r="P10" s="28"/>
      <c r="Q10" s="28"/>
      <c r="R10" s="28"/>
      <c r="S10" s="24">
        <f aca="true" t="shared" si="0" ref="S10:S47">SUM(C10:R10)</f>
        <v>4</v>
      </c>
      <c r="T10" s="34"/>
      <c r="U10" s="34"/>
      <c r="V10" s="34"/>
    </row>
    <row r="11" spans="1:22" s="10" customFormat="1" ht="12.75">
      <c r="A11" s="34"/>
      <c r="B11" s="93" t="s">
        <v>14</v>
      </c>
      <c r="C11" s="25">
        <v>2</v>
      </c>
      <c r="D11" s="26">
        <v>1</v>
      </c>
      <c r="E11" s="25"/>
      <c r="F11" s="23"/>
      <c r="G11" s="23">
        <v>4</v>
      </c>
      <c r="H11" s="23">
        <v>4</v>
      </c>
      <c r="I11" s="26">
        <v>26</v>
      </c>
      <c r="J11" s="23">
        <v>1</v>
      </c>
      <c r="K11" s="23">
        <v>1</v>
      </c>
      <c r="L11" s="23">
        <v>17</v>
      </c>
      <c r="M11" s="23">
        <v>6</v>
      </c>
      <c r="N11" s="23">
        <v>3</v>
      </c>
      <c r="O11" s="23">
        <v>1</v>
      </c>
      <c r="P11" s="23">
        <v>16</v>
      </c>
      <c r="Q11" s="23">
        <v>3</v>
      </c>
      <c r="R11" s="23">
        <v>26</v>
      </c>
      <c r="S11" s="27">
        <f t="shared" si="0"/>
        <v>111</v>
      </c>
      <c r="T11" s="34"/>
      <c r="U11" s="34"/>
      <c r="V11" s="34"/>
    </row>
    <row r="12" spans="1:22" s="10" customFormat="1" ht="12.75">
      <c r="A12" s="34"/>
      <c r="B12" s="93" t="s">
        <v>49</v>
      </c>
      <c r="C12" s="25"/>
      <c r="D12" s="26"/>
      <c r="E12" s="25"/>
      <c r="F12" s="23"/>
      <c r="G12" s="23"/>
      <c r="H12" s="23"/>
      <c r="I12" s="26"/>
      <c r="J12" s="23"/>
      <c r="K12" s="23"/>
      <c r="L12" s="23"/>
      <c r="M12" s="23"/>
      <c r="N12" s="23">
        <v>1</v>
      </c>
      <c r="O12" s="23"/>
      <c r="P12" s="23">
        <v>1</v>
      </c>
      <c r="Q12" s="23"/>
      <c r="R12" s="23"/>
      <c r="S12" s="27">
        <f t="shared" si="0"/>
        <v>2</v>
      </c>
      <c r="T12" s="34"/>
      <c r="U12" s="34"/>
      <c r="V12" s="34"/>
    </row>
    <row r="13" spans="1:22" s="10" customFormat="1" ht="12.75">
      <c r="A13" s="34"/>
      <c r="B13" s="93" t="s">
        <v>107</v>
      </c>
      <c r="C13" s="25"/>
      <c r="D13" s="26"/>
      <c r="E13" s="25"/>
      <c r="F13" s="23"/>
      <c r="G13" s="23"/>
      <c r="H13" s="23"/>
      <c r="I13" s="26"/>
      <c r="J13" s="23"/>
      <c r="K13" s="23"/>
      <c r="L13" s="23"/>
      <c r="M13" s="23"/>
      <c r="N13" s="23"/>
      <c r="O13" s="23"/>
      <c r="P13" s="23"/>
      <c r="Q13" s="23"/>
      <c r="R13" s="23"/>
      <c r="S13" s="27">
        <f t="shared" si="0"/>
        <v>0</v>
      </c>
      <c r="T13" s="34"/>
      <c r="U13" s="34"/>
      <c r="V13" s="34"/>
    </row>
    <row r="14" spans="1:22" s="10" customFormat="1" ht="12.75">
      <c r="A14" s="34"/>
      <c r="B14" s="93" t="s">
        <v>86</v>
      </c>
      <c r="C14" s="25"/>
      <c r="D14" s="26"/>
      <c r="E14" s="25"/>
      <c r="F14" s="23"/>
      <c r="G14" s="23"/>
      <c r="H14" s="23"/>
      <c r="I14" s="26"/>
      <c r="J14" s="23"/>
      <c r="K14" s="23"/>
      <c r="L14" s="23">
        <v>1</v>
      </c>
      <c r="M14" s="23"/>
      <c r="N14" s="23"/>
      <c r="O14" s="23"/>
      <c r="P14" s="23">
        <v>2</v>
      </c>
      <c r="Q14" s="23">
        <v>1</v>
      </c>
      <c r="R14" s="23"/>
      <c r="S14" s="27">
        <f t="shared" si="0"/>
        <v>4</v>
      </c>
      <c r="T14" s="34"/>
      <c r="U14" s="34"/>
      <c r="V14" s="34"/>
    </row>
    <row r="15" spans="1:22" s="10" customFormat="1" ht="12.75">
      <c r="A15" s="34"/>
      <c r="B15" s="93" t="s">
        <v>38</v>
      </c>
      <c r="C15" s="25"/>
      <c r="D15" s="26">
        <v>1</v>
      </c>
      <c r="E15" s="25"/>
      <c r="F15" s="23"/>
      <c r="G15" s="23">
        <v>1</v>
      </c>
      <c r="H15" s="23"/>
      <c r="I15" s="26">
        <v>2</v>
      </c>
      <c r="J15" s="23">
        <v>1</v>
      </c>
      <c r="K15" s="23">
        <v>6</v>
      </c>
      <c r="L15" s="23">
        <v>8</v>
      </c>
      <c r="M15" s="23"/>
      <c r="N15" s="23"/>
      <c r="O15" s="23">
        <v>2</v>
      </c>
      <c r="P15" s="23">
        <v>14</v>
      </c>
      <c r="Q15" s="23"/>
      <c r="R15" s="23">
        <v>1</v>
      </c>
      <c r="S15" s="27">
        <f t="shared" si="0"/>
        <v>36</v>
      </c>
      <c r="T15" s="34"/>
      <c r="U15" s="34"/>
      <c r="V15" s="34"/>
    </row>
    <row r="16" spans="1:22" s="10" customFormat="1" ht="12.75">
      <c r="A16" s="34"/>
      <c r="B16" s="93" t="s">
        <v>46</v>
      </c>
      <c r="C16" s="25"/>
      <c r="D16" s="26">
        <v>1</v>
      </c>
      <c r="E16" s="25"/>
      <c r="F16" s="23">
        <v>1</v>
      </c>
      <c r="G16" s="23"/>
      <c r="H16" s="23"/>
      <c r="I16" s="26">
        <v>2</v>
      </c>
      <c r="J16" s="23"/>
      <c r="K16" s="23"/>
      <c r="L16" s="23">
        <v>1</v>
      </c>
      <c r="M16" s="23"/>
      <c r="N16" s="23">
        <v>1</v>
      </c>
      <c r="O16" s="23"/>
      <c r="P16" s="23">
        <v>4</v>
      </c>
      <c r="Q16" s="23"/>
      <c r="R16" s="23"/>
      <c r="S16" s="27">
        <f t="shared" si="0"/>
        <v>10</v>
      </c>
      <c r="T16" s="34"/>
      <c r="U16" s="34"/>
      <c r="V16" s="34"/>
    </row>
    <row r="17" spans="1:22" s="10" customFormat="1" ht="12.75">
      <c r="A17" s="34"/>
      <c r="B17" s="93" t="s">
        <v>121</v>
      </c>
      <c r="C17" s="25"/>
      <c r="D17" s="26"/>
      <c r="E17" s="25"/>
      <c r="F17" s="23"/>
      <c r="G17" s="23"/>
      <c r="H17" s="23"/>
      <c r="I17" s="26"/>
      <c r="J17" s="23">
        <v>3</v>
      </c>
      <c r="K17" s="23"/>
      <c r="L17" s="23">
        <v>3</v>
      </c>
      <c r="M17" s="23">
        <v>5</v>
      </c>
      <c r="N17" s="23"/>
      <c r="O17" s="23"/>
      <c r="P17" s="23">
        <v>5</v>
      </c>
      <c r="Q17" s="23">
        <v>1</v>
      </c>
      <c r="R17" s="23"/>
      <c r="S17" s="27">
        <f t="shared" si="0"/>
        <v>17</v>
      </c>
      <c r="T17" s="34"/>
      <c r="U17" s="34"/>
      <c r="V17" s="34"/>
    </row>
    <row r="18" spans="1:22" s="10" customFormat="1" ht="12.75">
      <c r="A18" s="34"/>
      <c r="B18" s="93" t="s">
        <v>36</v>
      </c>
      <c r="C18" s="25">
        <v>6</v>
      </c>
      <c r="D18" s="26">
        <v>1</v>
      </c>
      <c r="E18" s="25"/>
      <c r="F18" s="23">
        <v>7</v>
      </c>
      <c r="G18" s="23">
        <v>3</v>
      </c>
      <c r="H18" s="23"/>
      <c r="I18" s="26"/>
      <c r="J18" s="23"/>
      <c r="K18" s="23"/>
      <c r="L18" s="23"/>
      <c r="M18" s="23"/>
      <c r="N18" s="23"/>
      <c r="O18" s="23">
        <v>1</v>
      </c>
      <c r="P18" s="23">
        <v>10</v>
      </c>
      <c r="Q18" s="23"/>
      <c r="R18" s="23"/>
      <c r="S18" s="27">
        <f t="shared" si="0"/>
        <v>28</v>
      </c>
      <c r="T18" s="34"/>
      <c r="U18" s="34"/>
      <c r="V18" s="34"/>
    </row>
    <row r="19" spans="1:22" s="10" customFormat="1" ht="12.75">
      <c r="A19" s="34"/>
      <c r="B19" s="93" t="s">
        <v>50</v>
      </c>
      <c r="C19" s="25"/>
      <c r="D19" s="26"/>
      <c r="E19" s="25"/>
      <c r="F19" s="23"/>
      <c r="G19" s="23"/>
      <c r="H19" s="23"/>
      <c r="I19" s="26"/>
      <c r="J19" s="23"/>
      <c r="K19" s="23"/>
      <c r="L19" s="23"/>
      <c r="M19" s="23"/>
      <c r="N19" s="23"/>
      <c r="O19" s="23"/>
      <c r="P19" s="23">
        <v>1</v>
      </c>
      <c r="Q19" s="23"/>
      <c r="R19" s="23"/>
      <c r="S19" s="27">
        <f t="shared" si="0"/>
        <v>1</v>
      </c>
      <c r="T19" s="34"/>
      <c r="U19" s="34"/>
      <c r="V19" s="34"/>
    </row>
    <row r="20" spans="1:22" s="10" customFormat="1" ht="12.75">
      <c r="A20" s="34"/>
      <c r="B20" s="93" t="s">
        <v>89</v>
      </c>
      <c r="C20" s="25"/>
      <c r="D20" s="26"/>
      <c r="E20" s="25"/>
      <c r="F20" s="23"/>
      <c r="G20" s="23"/>
      <c r="H20" s="23"/>
      <c r="I20" s="26"/>
      <c r="J20" s="23"/>
      <c r="K20" s="23"/>
      <c r="L20" s="23"/>
      <c r="M20" s="23"/>
      <c r="N20" s="23"/>
      <c r="O20" s="23"/>
      <c r="P20" s="23">
        <v>2</v>
      </c>
      <c r="Q20" s="23"/>
      <c r="R20" s="23">
        <v>2</v>
      </c>
      <c r="S20" s="27">
        <f t="shared" si="0"/>
        <v>4</v>
      </c>
      <c r="T20" s="34"/>
      <c r="U20" s="34"/>
      <c r="V20" s="34"/>
    </row>
    <row r="21" spans="1:22" s="10" customFormat="1" ht="12.75">
      <c r="A21" s="34"/>
      <c r="B21" s="93" t="s">
        <v>90</v>
      </c>
      <c r="C21" s="25"/>
      <c r="D21" s="26"/>
      <c r="E21" s="25">
        <v>2</v>
      </c>
      <c r="F21" s="23"/>
      <c r="G21" s="23"/>
      <c r="H21" s="23"/>
      <c r="I21" s="26"/>
      <c r="J21" s="23"/>
      <c r="K21" s="23"/>
      <c r="L21" s="23"/>
      <c r="M21" s="23"/>
      <c r="N21" s="23"/>
      <c r="O21" s="23"/>
      <c r="P21" s="23"/>
      <c r="Q21" s="23"/>
      <c r="R21" s="23">
        <v>2</v>
      </c>
      <c r="S21" s="27">
        <f t="shared" si="0"/>
        <v>4</v>
      </c>
      <c r="T21" s="34"/>
      <c r="U21" s="34"/>
      <c r="V21" s="34"/>
    </row>
    <row r="22" spans="1:22" s="10" customFormat="1" ht="12.75">
      <c r="A22" s="34"/>
      <c r="B22" s="93" t="s">
        <v>140</v>
      </c>
      <c r="C22" s="25"/>
      <c r="D22" s="26"/>
      <c r="E22" s="25">
        <v>1</v>
      </c>
      <c r="F22" s="23"/>
      <c r="G22" s="23"/>
      <c r="H22" s="23"/>
      <c r="I22" s="26"/>
      <c r="J22" s="23"/>
      <c r="K22" s="23"/>
      <c r="L22" s="23">
        <v>1</v>
      </c>
      <c r="M22" s="23"/>
      <c r="N22" s="23"/>
      <c r="O22" s="23"/>
      <c r="P22" s="23"/>
      <c r="Q22" s="23"/>
      <c r="R22" s="23"/>
      <c r="S22" s="27">
        <f t="shared" si="0"/>
        <v>2</v>
      </c>
      <c r="T22" s="34"/>
      <c r="U22" s="34"/>
      <c r="V22" s="34"/>
    </row>
    <row r="23" spans="1:22" s="10" customFormat="1" ht="12.75">
      <c r="A23" s="34"/>
      <c r="B23" s="93" t="s">
        <v>112</v>
      </c>
      <c r="C23" s="25">
        <v>2347</v>
      </c>
      <c r="D23" s="26">
        <v>884</v>
      </c>
      <c r="E23" s="25">
        <v>971</v>
      </c>
      <c r="F23" s="23">
        <v>1630</v>
      </c>
      <c r="G23" s="23">
        <v>2120</v>
      </c>
      <c r="H23" s="23">
        <v>1702</v>
      </c>
      <c r="I23" s="26">
        <v>2163</v>
      </c>
      <c r="J23" s="23">
        <v>1349</v>
      </c>
      <c r="K23" s="23">
        <v>1433</v>
      </c>
      <c r="L23" s="23">
        <v>2234</v>
      </c>
      <c r="M23" s="23">
        <v>2305</v>
      </c>
      <c r="N23" s="23">
        <v>1117</v>
      </c>
      <c r="O23" s="23">
        <v>1902</v>
      </c>
      <c r="P23" s="23">
        <v>2419</v>
      </c>
      <c r="Q23" s="23">
        <v>2781</v>
      </c>
      <c r="R23" s="23">
        <v>1198</v>
      </c>
      <c r="S23" s="27">
        <f t="shared" si="0"/>
        <v>28555</v>
      </c>
      <c r="T23" s="34"/>
      <c r="U23" s="34"/>
      <c r="V23" s="34"/>
    </row>
    <row r="24" spans="1:22" s="10" customFormat="1" ht="12.75">
      <c r="A24" s="34"/>
      <c r="B24" s="93" t="s">
        <v>142</v>
      </c>
      <c r="C24" s="25"/>
      <c r="D24" s="26"/>
      <c r="E24" s="25"/>
      <c r="F24" s="23"/>
      <c r="G24" s="23"/>
      <c r="H24" s="23"/>
      <c r="I24" s="26"/>
      <c r="J24" s="23"/>
      <c r="K24" s="23"/>
      <c r="L24" s="23"/>
      <c r="M24" s="23"/>
      <c r="N24" s="23"/>
      <c r="O24" s="23"/>
      <c r="P24" s="23"/>
      <c r="Q24" s="23"/>
      <c r="R24" s="23">
        <v>1</v>
      </c>
      <c r="S24" s="27">
        <f t="shared" si="0"/>
        <v>1</v>
      </c>
      <c r="T24" s="34"/>
      <c r="U24" s="34"/>
      <c r="V24" s="34"/>
    </row>
    <row r="25" spans="1:22" s="10" customFormat="1" ht="12.75">
      <c r="A25" s="34"/>
      <c r="B25" s="93" t="s">
        <v>76</v>
      </c>
      <c r="C25" s="25"/>
      <c r="D25" s="26"/>
      <c r="E25" s="25"/>
      <c r="F25" s="23"/>
      <c r="G25" s="23"/>
      <c r="H25" s="23"/>
      <c r="I25" s="26"/>
      <c r="J25" s="23"/>
      <c r="K25" s="23"/>
      <c r="L25" s="23"/>
      <c r="M25" s="23"/>
      <c r="N25" s="23"/>
      <c r="O25" s="23"/>
      <c r="P25" s="23"/>
      <c r="Q25" s="23">
        <v>6</v>
      </c>
      <c r="R25" s="23"/>
      <c r="S25" s="27">
        <f t="shared" si="0"/>
        <v>6</v>
      </c>
      <c r="T25" s="34"/>
      <c r="U25" s="34"/>
      <c r="V25" s="34"/>
    </row>
    <row r="26" spans="1:22" s="10" customFormat="1" ht="12.75">
      <c r="A26" s="34"/>
      <c r="B26" s="93" t="s">
        <v>17</v>
      </c>
      <c r="C26" s="25">
        <v>19</v>
      </c>
      <c r="D26" s="26"/>
      <c r="E26" s="25">
        <v>8</v>
      </c>
      <c r="F26" s="23">
        <v>2</v>
      </c>
      <c r="G26" s="23">
        <v>1</v>
      </c>
      <c r="H26" s="23">
        <v>4</v>
      </c>
      <c r="I26" s="26">
        <v>19</v>
      </c>
      <c r="J26" s="23">
        <v>2</v>
      </c>
      <c r="K26" s="23">
        <v>1</v>
      </c>
      <c r="L26" s="23">
        <v>25</v>
      </c>
      <c r="M26" s="23">
        <v>5</v>
      </c>
      <c r="N26" s="23">
        <v>1</v>
      </c>
      <c r="O26" s="23">
        <v>7</v>
      </c>
      <c r="P26" s="23">
        <v>29</v>
      </c>
      <c r="Q26" s="23"/>
      <c r="R26" s="23">
        <v>6</v>
      </c>
      <c r="S26" s="27">
        <f t="shared" si="0"/>
        <v>129</v>
      </c>
      <c r="T26" s="34"/>
      <c r="U26" s="34"/>
      <c r="V26" s="34"/>
    </row>
    <row r="27" spans="1:22" s="10" customFormat="1" ht="12.75">
      <c r="A27" s="34"/>
      <c r="B27" s="93" t="s">
        <v>170</v>
      </c>
      <c r="C27" s="25"/>
      <c r="D27" s="26"/>
      <c r="E27" s="25"/>
      <c r="F27" s="23"/>
      <c r="G27" s="23"/>
      <c r="H27" s="23"/>
      <c r="I27" s="26"/>
      <c r="J27" s="23">
        <v>4</v>
      </c>
      <c r="K27" s="23"/>
      <c r="L27" s="23"/>
      <c r="M27" s="23"/>
      <c r="N27" s="23"/>
      <c r="O27" s="23"/>
      <c r="P27" s="23">
        <v>2</v>
      </c>
      <c r="Q27" s="23"/>
      <c r="R27" s="23"/>
      <c r="S27" s="27">
        <f t="shared" si="0"/>
        <v>6</v>
      </c>
      <c r="T27" s="34"/>
      <c r="U27" s="34"/>
      <c r="V27" s="34"/>
    </row>
    <row r="28" spans="1:22" s="10" customFormat="1" ht="12.75">
      <c r="A28" s="34"/>
      <c r="B28" s="93" t="s">
        <v>88</v>
      </c>
      <c r="C28" s="25"/>
      <c r="D28" s="26"/>
      <c r="E28" s="25"/>
      <c r="F28" s="23"/>
      <c r="G28" s="23"/>
      <c r="H28" s="23"/>
      <c r="I28" s="26"/>
      <c r="J28" s="23"/>
      <c r="K28" s="23"/>
      <c r="L28" s="23">
        <v>2</v>
      </c>
      <c r="M28" s="23"/>
      <c r="N28" s="23"/>
      <c r="O28" s="23"/>
      <c r="P28" s="23"/>
      <c r="Q28" s="23">
        <v>1</v>
      </c>
      <c r="R28" s="23"/>
      <c r="S28" s="27">
        <f t="shared" si="0"/>
        <v>3</v>
      </c>
      <c r="T28" s="34"/>
      <c r="U28" s="34"/>
      <c r="V28" s="34"/>
    </row>
    <row r="29" spans="1:22" s="10" customFormat="1" ht="12.75">
      <c r="A29" s="34"/>
      <c r="B29" s="93" t="s">
        <v>62</v>
      </c>
      <c r="C29" s="25"/>
      <c r="D29" s="26"/>
      <c r="E29" s="25"/>
      <c r="F29" s="23"/>
      <c r="G29" s="23"/>
      <c r="H29" s="23">
        <v>1</v>
      </c>
      <c r="I29" s="26"/>
      <c r="J29" s="23"/>
      <c r="K29" s="23"/>
      <c r="L29" s="23"/>
      <c r="M29" s="23"/>
      <c r="N29" s="23"/>
      <c r="O29" s="23"/>
      <c r="P29" s="23"/>
      <c r="Q29" s="23"/>
      <c r="R29" s="23"/>
      <c r="S29" s="27">
        <f t="shared" si="0"/>
        <v>1</v>
      </c>
      <c r="T29" s="34"/>
      <c r="U29" s="34"/>
      <c r="V29" s="34"/>
    </row>
    <row r="30" spans="1:22" s="10" customFormat="1" ht="12.75">
      <c r="A30" s="34"/>
      <c r="B30" s="93" t="s">
        <v>33</v>
      </c>
      <c r="C30" s="25"/>
      <c r="D30" s="26"/>
      <c r="E30" s="25">
        <v>1</v>
      </c>
      <c r="F30" s="23"/>
      <c r="G30" s="23"/>
      <c r="H30" s="23"/>
      <c r="I30" s="26"/>
      <c r="J30" s="23"/>
      <c r="K30" s="23"/>
      <c r="L30" s="23">
        <v>2</v>
      </c>
      <c r="M30" s="23"/>
      <c r="N30" s="23"/>
      <c r="O30" s="23"/>
      <c r="P30" s="23">
        <v>1</v>
      </c>
      <c r="Q30" s="23">
        <v>1</v>
      </c>
      <c r="R30" s="23"/>
      <c r="S30" s="27">
        <f t="shared" si="0"/>
        <v>5</v>
      </c>
      <c r="T30" s="34"/>
      <c r="U30" s="34"/>
      <c r="V30" s="34"/>
    </row>
    <row r="31" spans="1:22" s="10" customFormat="1" ht="12.75">
      <c r="A31" s="34"/>
      <c r="B31" s="93" t="s">
        <v>20</v>
      </c>
      <c r="C31" s="25">
        <v>5</v>
      </c>
      <c r="D31" s="26">
        <v>2</v>
      </c>
      <c r="E31" s="25">
        <v>4</v>
      </c>
      <c r="F31" s="23">
        <v>2</v>
      </c>
      <c r="G31" s="23">
        <v>12</v>
      </c>
      <c r="H31" s="23">
        <v>14</v>
      </c>
      <c r="I31" s="26">
        <v>8</v>
      </c>
      <c r="J31" s="23">
        <v>11</v>
      </c>
      <c r="K31" s="23">
        <v>14</v>
      </c>
      <c r="L31" s="23">
        <v>59</v>
      </c>
      <c r="M31" s="23">
        <v>9</v>
      </c>
      <c r="N31" s="23">
        <v>10</v>
      </c>
      <c r="O31" s="23">
        <v>11</v>
      </c>
      <c r="P31" s="23">
        <v>8</v>
      </c>
      <c r="Q31" s="23">
        <v>14</v>
      </c>
      <c r="R31" s="23">
        <v>16</v>
      </c>
      <c r="S31" s="27">
        <f t="shared" si="0"/>
        <v>199</v>
      </c>
      <c r="T31" s="34"/>
      <c r="U31" s="34"/>
      <c r="V31" s="34"/>
    </row>
    <row r="32" spans="1:22" s="10" customFormat="1" ht="12.75">
      <c r="A32" s="34"/>
      <c r="B32" s="93" t="s">
        <v>78</v>
      </c>
      <c r="C32" s="25"/>
      <c r="D32" s="26"/>
      <c r="E32" s="25"/>
      <c r="F32" s="23"/>
      <c r="G32" s="23"/>
      <c r="H32" s="23"/>
      <c r="I32" s="26"/>
      <c r="J32" s="23"/>
      <c r="K32" s="23"/>
      <c r="L32" s="23">
        <v>7</v>
      </c>
      <c r="M32" s="23"/>
      <c r="N32" s="23"/>
      <c r="O32" s="23"/>
      <c r="P32" s="23"/>
      <c r="Q32" s="23">
        <v>1</v>
      </c>
      <c r="R32" s="23">
        <v>2</v>
      </c>
      <c r="S32" s="27">
        <f t="shared" si="0"/>
        <v>10</v>
      </c>
      <c r="T32" s="34"/>
      <c r="U32" s="34"/>
      <c r="V32" s="34"/>
    </row>
    <row r="33" spans="1:22" s="10" customFormat="1" ht="12.75">
      <c r="A33" s="34"/>
      <c r="B33" s="93" t="s">
        <v>79</v>
      </c>
      <c r="C33" s="25">
        <v>2</v>
      </c>
      <c r="D33" s="26"/>
      <c r="E33" s="25"/>
      <c r="F33" s="23"/>
      <c r="G33" s="23"/>
      <c r="H33" s="23"/>
      <c r="I33" s="26"/>
      <c r="J33" s="23">
        <v>6</v>
      </c>
      <c r="K33" s="23"/>
      <c r="L33" s="23"/>
      <c r="M33" s="23"/>
      <c r="N33" s="23"/>
      <c r="O33" s="23"/>
      <c r="P33" s="23"/>
      <c r="Q33" s="23"/>
      <c r="R33" s="23"/>
      <c r="S33" s="27">
        <f t="shared" si="0"/>
        <v>8</v>
      </c>
      <c r="T33" s="34"/>
      <c r="U33" s="34"/>
      <c r="V33" s="34"/>
    </row>
    <row r="34" spans="1:22" s="10" customFormat="1" ht="12.75">
      <c r="A34" s="34"/>
      <c r="B34" s="93" t="s">
        <v>51</v>
      </c>
      <c r="C34" s="25"/>
      <c r="D34" s="26"/>
      <c r="E34" s="25"/>
      <c r="F34" s="23"/>
      <c r="G34" s="23"/>
      <c r="H34" s="23">
        <v>4</v>
      </c>
      <c r="I34" s="26"/>
      <c r="J34" s="23"/>
      <c r="K34" s="23"/>
      <c r="L34" s="23">
        <v>1</v>
      </c>
      <c r="M34" s="23"/>
      <c r="N34" s="23"/>
      <c r="O34" s="23"/>
      <c r="P34" s="23"/>
      <c r="Q34" s="23"/>
      <c r="R34" s="23">
        <v>3</v>
      </c>
      <c r="S34" s="27">
        <f t="shared" si="0"/>
        <v>8</v>
      </c>
      <c r="T34" s="34"/>
      <c r="U34" s="34"/>
      <c r="V34" s="34"/>
    </row>
    <row r="35" spans="1:22" s="10" customFormat="1" ht="12.75">
      <c r="A35" s="34"/>
      <c r="B35" s="93" t="s">
        <v>29</v>
      </c>
      <c r="C35" s="25"/>
      <c r="D35" s="26"/>
      <c r="E35" s="25"/>
      <c r="F35" s="23"/>
      <c r="G35" s="23"/>
      <c r="H35" s="23"/>
      <c r="I35" s="26"/>
      <c r="J35" s="23"/>
      <c r="K35" s="23"/>
      <c r="L35" s="23"/>
      <c r="M35" s="23"/>
      <c r="N35" s="23"/>
      <c r="O35" s="23"/>
      <c r="P35" s="23"/>
      <c r="Q35" s="23"/>
      <c r="R35" s="23">
        <v>1</v>
      </c>
      <c r="S35" s="27">
        <f t="shared" si="0"/>
        <v>1</v>
      </c>
      <c r="T35" s="34"/>
      <c r="U35" s="34"/>
      <c r="V35" s="34"/>
    </row>
    <row r="36" spans="1:22" s="10" customFormat="1" ht="12.75">
      <c r="A36" s="34"/>
      <c r="B36" s="93" t="s">
        <v>55</v>
      </c>
      <c r="C36" s="25"/>
      <c r="D36" s="26"/>
      <c r="E36" s="25"/>
      <c r="F36" s="23"/>
      <c r="G36" s="23"/>
      <c r="H36" s="23"/>
      <c r="I36" s="26"/>
      <c r="J36" s="23"/>
      <c r="K36" s="23"/>
      <c r="L36" s="23"/>
      <c r="M36" s="23"/>
      <c r="N36" s="23"/>
      <c r="O36" s="23"/>
      <c r="P36" s="23"/>
      <c r="Q36" s="23"/>
      <c r="R36" s="23">
        <v>1</v>
      </c>
      <c r="S36" s="27">
        <f t="shared" si="0"/>
        <v>1</v>
      </c>
      <c r="T36" s="34"/>
      <c r="U36" s="34"/>
      <c r="V36" s="34"/>
    </row>
    <row r="37" spans="1:22" s="10" customFormat="1" ht="12.75">
      <c r="A37" s="34"/>
      <c r="B37" s="93" t="s">
        <v>45</v>
      </c>
      <c r="C37" s="25">
        <v>1</v>
      </c>
      <c r="D37" s="26"/>
      <c r="E37" s="25"/>
      <c r="F37" s="23">
        <v>1</v>
      </c>
      <c r="G37" s="23">
        <v>2</v>
      </c>
      <c r="H37" s="23"/>
      <c r="I37" s="26">
        <v>4</v>
      </c>
      <c r="J37" s="23">
        <v>1</v>
      </c>
      <c r="K37" s="23"/>
      <c r="L37" s="23">
        <v>6</v>
      </c>
      <c r="M37" s="23"/>
      <c r="N37" s="23">
        <v>1</v>
      </c>
      <c r="O37" s="23"/>
      <c r="P37" s="23">
        <v>3</v>
      </c>
      <c r="Q37" s="23"/>
      <c r="R37" s="23">
        <v>2</v>
      </c>
      <c r="S37" s="27">
        <f t="shared" si="0"/>
        <v>21</v>
      </c>
      <c r="T37" s="34"/>
      <c r="U37" s="34"/>
      <c r="V37" s="34"/>
    </row>
    <row r="38" spans="1:22" s="10" customFormat="1" ht="12.75">
      <c r="A38" s="34"/>
      <c r="B38" s="93" t="s">
        <v>80</v>
      </c>
      <c r="C38" s="25">
        <v>2</v>
      </c>
      <c r="D38" s="26">
        <v>5</v>
      </c>
      <c r="E38" s="25"/>
      <c r="F38" s="23">
        <v>2</v>
      </c>
      <c r="G38" s="23">
        <v>2</v>
      </c>
      <c r="H38" s="23">
        <v>9</v>
      </c>
      <c r="I38" s="26">
        <v>2</v>
      </c>
      <c r="J38" s="23">
        <v>1</v>
      </c>
      <c r="K38" s="23">
        <v>2</v>
      </c>
      <c r="L38" s="23">
        <v>4</v>
      </c>
      <c r="M38" s="23"/>
      <c r="N38" s="23"/>
      <c r="O38" s="23">
        <v>1</v>
      </c>
      <c r="P38" s="23">
        <v>6</v>
      </c>
      <c r="Q38" s="23"/>
      <c r="R38" s="23">
        <v>8</v>
      </c>
      <c r="S38" s="27">
        <f t="shared" si="0"/>
        <v>44</v>
      </c>
      <c r="T38" s="34"/>
      <c r="U38" s="34"/>
      <c r="V38" s="34"/>
    </row>
    <row r="39" spans="1:22" s="10" customFormat="1" ht="12.75">
      <c r="A39" s="34"/>
      <c r="B39" s="93" t="s">
        <v>21</v>
      </c>
      <c r="C39" s="25">
        <v>2</v>
      </c>
      <c r="D39" s="26"/>
      <c r="E39" s="25"/>
      <c r="F39" s="23">
        <v>3</v>
      </c>
      <c r="G39" s="23">
        <v>4</v>
      </c>
      <c r="H39" s="23">
        <v>2</v>
      </c>
      <c r="I39" s="26">
        <v>3</v>
      </c>
      <c r="J39" s="23">
        <v>1</v>
      </c>
      <c r="K39" s="23"/>
      <c r="L39" s="23">
        <v>6</v>
      </c>
      <c r="M39" s="23">
        <v>4</v>
      </c>
      <c r="N39" s="23">
        <v>1</v>
      </c>
      <c r="O39" s="23"/>
      <c r="P39" s="23">
        <v>8</v>
      </c>
      <c r="Q39" s="23">
        <v>1</v>
      </c>
      <c r="R39" s="23">
        <v>3</v>
      </c>
      <c r="S39" s="27">
        <f t="shared" si="0"/>
        <v>38</v>
      </c>
      <c r="T39" s="34"/>
      <c r="U39" s="34"/>
      <c r="V39" s="34"/>
    </row>
    <row r="40" spans="1:22" s="10" customFormat="1" ht="12.75">
      <c r="A40" s="34"/>
      <c r="B40" s="93" t="s">
        <v>122</v>
      </c>
      <c r="C40" s="25">
        <v>2</v>
      </c>
      <c r="D40" s="26">
        <v>1</v>
      </c>
      <c r="E40" s="25">
        <v>2</v>
      </c>
      <c r="F40" s="23"/>
      <c r="G40" s="23">
        <v>5</v>
      </c>
      <c r="H40" s="23">
        <v>1</v>
      </c>
      <c r="I40" s="26">
        <v>3</v>
      </c>
      <c r="J40" s="23">
        <v>1</v>
      </c>
      <c r="K40" s="23"/>
      <c r="L40" s="23">
        <v>2</v>
      </c>
      <c r="M40" s="23">
        <v>2</v>
      </c>
      <c r="N40" s="23"/>
      <c r="O40" s="23">
        <v>2</v>
      </c>
      <c r="P40" s="23">
        <v>8</v>
      </c>
      <c r="Q40" s="23">
        <v>2</v>
      </c>
      <c r="R40" s="23">
        <v>21</v>
      </c>
      <c r="S40" s="27">
        <f t="shared" si="0"/>
        <v>52</v>
      </c>
      <c r="T40" s="34"/>
      <c r="U40" s="34"/>
      <c r="V40" s="34"/>
    </row>
    <row r="41" spans="1:22" s="10" customFormat="1" ht="12.75">
      <c r="A41" s="34"/>
      <c r="B41" s="93" t="s">
        <v>34</v>
      </c>
      <c r="C41" s="25">
        <v>2</v>
      </c>
      <c r="D41" s="26"/>
      <c r="E41" s="25">
        <v>1</v>
      </c>
      <c r="F41" s="23"/>
      <c r="G41" s="23"/>
      <c r="H41" s="23">
        <v>1</v>
      </c>
      <c r="I41" s="26">
        <v>3</v>
      </c>
      <c r="J41" s="23"/>
      <c r="K41" s="23">
        <v>3</v>
      </c>
      <c r="L41" s="23">
        <v>10</v>
      </c>
      <c r="M41" s="23"/>
      <c r="N41" s="23"/>
      <c r="O41" s="23">
        <v>1</v>
      </c>
      <c r="P41" s="23">
        <v>3</v>
      </c>
      <c r="Q41" s="23">
        <v>1</v>
      </c>
      <c r="R41" s="23">
        <v>1</v>
      </c>
      <c r="S41" s="27">
        <f t="shared" si="0"/>
        <v>26</v>
      </c>
      <c r="T41" s="34"/>
      <c r="U41" s="34"/>
      <c r="V41" s="34"/>
    </row>
    <row r="42" spans="1:22" s="10" customFormat="1" ht="12.75">
      <c r="A42" s="34"/>
      <c r="B42" s="93" t="s">
        <v>119</v>
      </c>
      <c r="C42" s="25">
        <v>11</v>
      </c>
      <c r="D42" s="26">
        <v>12</v>
      </c>
      <c r="E42" s="25">
        <v>17</v>
      </c>
      <c r="F42" s="23">
        <v>32</v>
      </c>
      <c r="G42" s="23">
        <v>22</v>
      </c>
      <c r="H42" s="23">
        <v>45</v>
      </c>
      <c r="I42" s="26">
        <v>10</v>
      </c>
      <c r="J42" s="23">
        <v>34</v>
      </c>
      <c r="K42" s="23">
        <v>38</v>
      </c>
      <c r="L42" s="23">
        <v>57</v>
      </c>
      <c r="M42" s="23">
        <v>22</v>
      </c>
      <c r="N42" s="23">
        <v>15</v>
      </c>
      <c r="O42" s="23">
        <v>13</v>
      </c>
      <c r="P42" s="23">
        <v>12</v>
      </c>
      <c r="Q42" s="23">
        <v>15</v>
      </c>
      <c r="R42" s="23">
        <v>5</v>
      </c>
      <c r="S42" s="27">
        <f t="shared" si="0"/>
        <v>360</v>
      </c>
      <c r="T42" s="34"/>
      <c r="U42" s="34"/>
      <c r="V42" s="34"/>
    </row>
    <row r="43" spans="1:22" s="10" customFormat="1" ht="12.75">
      <c r="A43" s="34"/>
      <c r="B43" s="93" t="s">
        <v>25</v>
      </c>
      <c r="C43" s="25">
        <v>3</v>
      </c>
      <c r="D43" s="26">
        <v>3</v>
      </c>
      <c r="E43" s="25"/>
      <c r="F43" s="23">
        <v>3</v>
      </c>
      <c r="G43" s="23"/>
      <c r="H43" s="23">
        <v>5</v>
      </c>
      <c r="I43" s="26">
        <v>1</v>
      </c>
      <c r="J43" s="23">
        <v>1</v>
      </c>
      <c r="K43" s="23">
        <v>2</v>
      </c>
      <c r="L43" s="23">
        <v>8</v>
      </c>
      <c r="M43" s="23"/>
      <c r="N43" s="23">
        <v>1</v>
      </c>
      <c r="O43" s="23">
        <v>4</v>
      </c>
      <c r="P43" s="23">
        <v>10</v>
      </c>
      <c r="Q43" s="23">
        <v>3</v>
      </c>
      <c r="R43" s="23">
        <v>7</v>
      </c>
      <c r="S43" s="27">
        <f t="shared" si="0"/>
        <v>51</v>
      </c>
      <c r="T43" s="34"/>
      <c r="U43" s="34"/>
      <c r="V43" s="34"/>
    </row>
    <row r="44" spans="1:22" s="10" customFormat="1" ht="12.75">
      <c r="A44" s="34"/>
      <c r="B44" s="93" t="s">
        <v>146</v>
      </c>
      <c r="C44" s="25"/>
      <c r="D44" s="26"/>
      <c r="E44" s="25"/>
      <c r="F44" s="23"/>
      <c r="G44" s="23"/>
      <c r="H44" s="23"/>
      <c r="I44" s="26"/>
      <c r="J44" s="23"/>
      <c r="K44" s="23"/>
      <c r="L44" s="23"/>
      <c r="M44" s="23">
        <v>1</v>
      </c>
      <c r="N44" s="23"/>
      <c r="O44" s="23"/>
      <c r="P44" s="23"/>
      <c r="Q44" s="23"/>
      <c r="R44" s="23"/>
      <c r="S44" s="27"/>
      <c r="T44" s="34"/>
      <c r="U44" s="34"/>
      <c r="V44" s="34"/>
    </row>
    <row r="45" spans="1:22" s="2" customFormat="1" ht="12.75">
      <c r="A45" s="11"/>
      <c r="B45" s="93" t="s">
        <v>47</v>
      </c>
      <c r="C45" s="25"/>
      <c r="D45" s="26"/>
      <c r="E45" s="25"/>
      <c r="F45" s="23"/>
      <c r="G45" s="23"/>
      <c r="H45" s="23"/>
      <c r="I45" s="26"/>
      <c r="J45" s="23"/>
      <c r="K45" s="23"/>
      <c r="L45" s="23">
        <v>2</v>
      </c>
      <c r="M45" s="23"/>
      <c r="N45" s="23"/>
      <c r="O45" s="23">
        <v>1</v>
      </c>
      <c r="P45" s="23">
        <v>2</v>
      </c>
      <c r="Q45" s="23"/>
      <c r="R45" s="23">
        <v>1</v>
      </c>
      <c r="S45" s="27">
        <f t="shared" si="0"/>
        <v>6</v>
      </c>
      <c r="T45" s="11"/>
      <c r="U45" s="11"/>
      <c r="V45" s="11"/>
    </row>
    <row r="46" spans="1:22" s="2" customFormat="1" ht="12.75">
      <c r="A46" s="11"/>
      <c r="B46" s="93" t="s">
        <v>27</v>
      </c>
      <c r="C46" s="25"/>
      <c r="D46" s="26"/>
      <c r="E46" s="25"/>
      <c r="F46" s="23"/>
      <c r="G46" s="23">
        <v>3</v>
      </c>
      <c r="H46" s="23"/>
      <c r="I46" s="26">
        <v>1</v>
      </c>
      <c r="J46" s="23"/>
      <c r="K46" s="23"/>
      <c r="L46" s="23">
        <v>2</v>
      </c>
      <c r="M46" s="23"/>
      <c r="N46" s="23"/>
      <c r="O46" s="23"/>
      <c r="P46" s="23">
        <v>5</v>
      </c>
      <c r="Q46" s="23"/>
      <c r="R46" s="23"/>
      <c r="S46" s="27">
        <f t="shared" si="0"/>
        <v>11</v>
      </c>
      <c r="T46" s="11"/>
      <c r="U46" s="11"/>
      <c r="V46" s="11"/>
    </row>
    <row r="47" spans="1:22" s="2" customFormat="1" ht="12.75">
      <c r="A47" s="11"/>
      <c r="B47" s="93" t="s">
        <v>44</v>
      </c>
      <c r="C47" s="25">
        <v>15</v>
      </c>
      <c r="D47" s="26">
        <v>4</v>
      </c>
      <c r="E47" s="25">
        <v>10</v>
      </c>
      <c r="F47" s="23">
        <v>17</v>
      </c>
      <c r="G47" s="23">
        <v>22</v>
      </c>
      <c r="H47" s="23">
        <v>11</v>
      </c>
      <c r="I47" s="26">
        <v>1</v>
      </c>
      <c r="J47" s="23">
        <v>6</v>
      </c>
      <c r="K47" s="23"/>
      <c r="L47" s="23">
        <v>1</v>
      </c>
      <c r="M47" s="23">
        <v>9</v>
      </c>
      <c r="N47" s="23">
        <v>6</v>
      </c>
      <c r="O47" s="23">
        <v>6</v>
      </c>
      <c r="P47" s="23">
        <v>6</v>
      </c>
      <c r="Q47" s="23">
        <v>2</v>
      </c>
      <c r="R47" s="23">
        <v>1</v>
      </c>
      <c r="S47" s="27">
        <f t="shared" si="0"/>
        <v>117</v>
      </c>
      <c r="T47" s="11"/>
      <c r="U47" s="11"/>
      <c r="V47" s="11"/>
    </row>
    <row r="48" spans="2:19" ht="12.75">
      <c r="B48" s="94"/>
      <c r="C48" s="36"/>
      <c r="D48" s="37"/>
      <c r="E48" s="36"/>
      <c r="F48" s="33"/>
      <c r="G48" s="33"/>
      <c r="H48" s="33"/>
      <c r="I48" s="37"/>
      <c r="J48" s="33"/>
      <c r="K48" s="33"/>
      <c r="L48" s="33"/>
      <c r="M48" s="33"/>
      <c r="N48" s="33"/>
      <c r="O48" s="33"/>
      <c r="P48" s="33"/>
      <c r="Q48" s="33"/>
      <c r="R48" s="33"/>
      <c r="S48" s="48"/>
    </row>
    <row r="49" spans="2:19" ht="12.75">
      <c r="B49" s="59" t="s">
        <v>130</v>
      </c>
      <c r="C49" s="45">
        <f aca="true" t="shared" si="1" ref="C49:S49">SUM(C10:C47)</f>
        <v>2419</v>
      </c>
      <c r="D49" s="39">
        <f t="shared" si="1"/>
        <v>915</v>
      </c>
      <c r="E49" s="45">
        <f t="shared" si="1"/>
        <v>1017</v>
      </c>
      <c r="F49" s="38">
        <f t="shared" si="1"/>
        <v>1701</v>
      </c>
      <c r="G49" s="38">
        <f t="shared" si="1"/>
        <v>2202</v>
      </c>
      <c r="H49" s="38">
        <f t="shared" si="1"/>
        <v>1803</v>
      </c>
      <c r="I49" s="39">
        <f t="shared" si="1"/>
        <v>2248</v>
      </c>
      <c r="J49" s="38">
        <f t="shared" si="1"/>
        <v>1422</v>
      </c>
      <c r="K49" s="38">
        <f t="shared" si="1"/>
        <v>1500</v>
      </c>
      <c r="L49" s="38">
        <f t="shared" si="1"/>
        <v>2461</v>
      </c>
      <c r="M49" s="38">
        <f t="shared" si="1"/>
        <v>2368</v>
      </c>
      <c r="N49" s="38">
        <f t="shared" si="1"/>
        <v>1157</v>
      </c>
      <c r="O49" s="38">
        <f t="shared" si="1"/>
        <v>1952</v>
      </c>
      <c r="P49" s="38">
        <f t="shared" si="1"/>
        <v>2577</v>
      </c>
      <c r="Q49" s="38">
        <f t="shared" si="1"/>
        <v>2833</v>
      </c>
      <c r="R49" s="38">
        <f t="shared" si="1"/>
        <v>1308</v>
      </c>
      <c r="S49" s="49">
        <f t="shared" si="1"/>
        <v>29882</v>
      </c>
    </row>
    <row r="50" spans="2:19" ht="12.75">
      <c r="B50" s="94"/>
      <c r="C50" s="36"/>
      <c r="D50" s="37"/>
      <c r="E50" s="36"/>
      <c r="F50" s="33"/>
      <c r="G50" s="33"/>
      <c r="H50" s="33"/>
      <c r="I50" s="37"/>
      <c r="J50" s="33"/>
      <c r="K50" s="33"/>
      <c r="L50" s="33"/>
      <c r="M50" s="33"/>
      <c r="N50" s="33"/>
      <c r="O50" s="33"/>
      <c r="P50" s="33"/>
      <c r="Q50" s="33"/>
      <c r="R50" s="33"/>
      <c r="S50" s="48"/>
    </row>
    <row r="51" spans="1:22" s="10" customFormat="1" ht="12.75">
      <c r="A51" s="34"/>
      <c r="B51" s="93" t="s">
        <v>123</v>
      </c>
      <c r="C51" s="25">
        <v>2</v>
      </c>
      <c r="D51" s="26"/>
      <c r="E51" s="25"/>
      <c r="F51" s="23"/>
      <c r="G51" s="23">
        <v>1</v>
      </c>
      <c r="H51" s="23"/>
      <c r="I51" s="26">
        <v>1</v>
      </c>
      <c r="J51" s="23">
        <v>1</v>
      </c>
      <c r="K51" s="23">
        <v>5</v>
      </c>
      <c r="L51" s="23"/>
      <c r="M51" s="23">
        <v>5</v>
      </c>
      <c r="O51" s="23">
        <v>1</v>
      </c>
      <c r="P51" s="23"/>
      <c r="Q51" s="23">
        <v>2</v>
      </c>
      <c r="R51" s="23">
        <v>1</v>
      </c>
      <c r="S51" s="27">
        <f>SUM(C51:R51)</f>
        <v>19</v>
      </c>
      <c r="T51" s="34"/>
      <c r="U51" s="34"/>
      <c r="V51" s="34"/>
    </row>
    <row r="52" spans="1:22" s="10" customFormat="1" ht="12.75">
      <c r="A52" s="34"/>
      <c r="B52" s="93" t="s">
        <v>110</v>
      </c>
      <c r="C52" s="25">
        <v>2</v>
      </c>
      <c r="D52" s="26"/>
      <c r="E52" s="25"/>
      <c r="F52" s="23"/>
      <c r="G52" s="23"/>
      <c r="H52" s="23"/>
      <c r="I52" s="26"/>
      <c r="J52" s="23"/>
      <c r="K52" s="23"/>
      <c r="L52" s="23"/>
      <c r="M52" s="23"/>
      <c r="N52" s="23"/>
      <c r="O52" s="23"/>
      <c r="P52" s="23"/>
      <c r="Q52" s="23"/>
      <c r="R52" s="23"/>
      <c r="S52" s="27">
        <f>SUM(C52:R52)</f>
        <v>2</v>
      </c>
      <c r="T52" s="34"/>
      <c r="U52" s="34"/>
      <c r="V52" s="34"/>
    </row>
    <row r="53" spans="1:22" s="10" customFormat="1" ht="12.75">
      <c r="A53" s="34"/>
      <c r="B53" s="93" t="s">
        <v>136</v>
      </c>
      <c r="C53" s="25"/>
      <c r="D53" s="26">
        <v>1</v>
      </c>
      <c r="E53" s="25"/>
      <c r="F53" s="23"/>
      <c r="G53" s="23"/>
      <c r="H53" s="23"/>
      <c r="I53" s="26"/>
      <c r="J53" s="23"/>
      <c r="K53" s="23"/>
      <c r="L53" s="23"/>
      <c r="M53" s="23"/>
      <c r="N53" s="23"/>
      <c r="O53" s="23"/>
      <c r="P53" s="23"/>
      <c r="Q53" s="23"/>
      <c r="R53" s="23">
        <v>1</v>
      </c>
      <c r="S53" s="27">
        <f>SUM(C53:R53)</f>
        <v>2</v>
      </c>
      <c r="T53" s="34"/>
      <c r="U53" s="34"/>
      <c r="V53" s="34"/>
    </row>
    <row r="54" spans="1:22" s="10" customFormat="1" ht="12.75">
      <c r="A54" s="34"/>
      <c r="B54" s="93" t="s">
        <v>77</v>
      </c>
      <c r="C54" s="25"/>
      <c r="D54" s="26"/>
      <c r="E54" s="25"/>
      <c r="F54" s="23"/>
      <c r="G54" s="23"/>
      <c r="H54" s="23"/>
      <c r="I54" s="26"/>
      <c r="J54" s="23"/>
      <c r="K54" s="23"/>
      <c r="L54" s="23"/>
      <c r="M54" s="23"/>
      <c r="N54" s="23"/>
      <c r="O54" s="23"/>
      <c r="P54" s="23"/>
      <c r="Q54" s="23"/>
      <c r="R54" s="23"/>
      <c r="S54" s="27">
        <f aca="true" t="shared" si="2" ref="S54:S64">SUM(C54:R54)</f>
        <v>0</v>
      </c>
      <c r="T54" s="34"/>
      <c r="U54" s="34"/>
      <c r="V54" s="34"/>
    </row>
    <row r="55" spans="1:22" s="10" customFormat="1" ht="12" customHeight="1">
      <c r="A55" s="34"/>
      <c r="B55" s="93" t="s">
        <v>56</v>
      </c>
      <c r="C55" s="25"/>
      <c r="D55" s="26"/>
      <c r="E55" s="25"/>
      <c r="F55" s="23"/>
      <c r="G55" s="23"/>
      <c r="H55" s="23"/>
      <c r="I55" s="26"/>
      <c r="J55" s="23"/>
      <c r="K55" s="23"/>
      <c r="L55" s="23"/>
      <c r="M55" s="23"/>
      <c r="N55" s="23"/>
      <c r="O55" s="23"/>
      <c r="P55" s="23"/>
      <c r="Q55" s="23"/>
      <c r="R55" s="23"/>
      <c r="S55" s="27">
        <f t="shared" si="2"/>
        <v>0</v>
      </c>
      <c r="T55" s="34"/>
      <c r="U55" s="34"/>
      <c r="V55" s="34"/>
    </row>
    <row r="56" spans="1:22" s="10" customFormat="1" ht="12.75">
      <c r="A56" s="34"/>
      <c r="B56" s="93" t="s">
        <v>139</v>
      </c>
      <c r="C56" s="25"/>
      <c r="D56" s="26"/>
      <c r="E56" s="25"/>
      <c r="F56" s="23"/>
      <c r="G56" s="23"/>
      <c r="H56" s="23"/>
      <c r="I56" s="26"/>
      <c r="J56" s="23"/>
      <c r="K56" s="23">
        <v>3</v>
      </c>
      <c r="L56" s="23"/>
      <c r="M56" s="23"/>
      <c r="N56" s="23"/>
      <c r="O56" s="23"/>
      <c r="P56" s="23"/>
      <c r="Q56" s="23"/>
      <c r="R56" s="23"/>
      <c r="S56" s="27">
        <f t="shared" si="2"/>
        <v>3</v>
      </c>
      <c r="T56" s="34"/>
      <c r="U56" s="34"/>
      <c r="V56" s="34"/>
    </row>
    <row r="57" spans="1:22" s="10" customFormat="1" ht="12.75">
      <c r="A57" s="34"/>
      <c r="B57" s="93" t="s">
        <v>68</v>
      </c>
      <c r="C57" s="25"/>
      <c r="D57" s="26"/>
      <c r="E57" s="25"/>
      <c r="F57" s="23"/>
      <c r="G57" s="23"/>
      <c r="H57" s="23">
        <v>2</v>
      </c>
      <c r="I57" s="26"/>
      <c r="J57" s="23"/>
      <c r="K57" s="23">
        <v>1</v>
      </c>
      <c r="L57" s="23"/>
      <c r="M57" s="23"/>
      <c r="N57" s="23"/>
      <c r="O57" s="23"/>
      <c r="P57" s="23"/>
      <c r="Q57" s="23"/>
      <c r="R57" s="23"/>
      <c r="S57" s="27">
        <f t="shared" si="2"/>
        <v>3</v>
      </c>
      <c r="T57" s="34"/>
      <c r="U57" s="34"/>
      <c r="V57" s="34"/>
    </row>
    <row r="58" spans="1:22" s="10" customFormat="1" ht="12.75">
      <c r="A58" s="34"/>
      <c r="B58" s="93" t="s">
        <v>66</v>
      </c>
      <c r="C58" s="25"/>
      <c r="D58" s="26"/>
      <c r="E58" s="25"/>
      <c r="F58" s="23"/>
      <c r="G58" s="23"/>
      <c r="H58" s="23"/>
      <c r="I58" s="26"/>
      <c r="J58" s="23"/>
      <c r="K58" s="23"/>
      <c r="L58" s="23"/>
      <c r="M58" s="23"/>
      <c r="N58" s="23"/>
      <c r="O58" s="23"/>
      <c r="P58" s="23"/>
      <c r="Q58" s="23"/>
      <c r="R58" s="23"/>
      <c r="S58" s="27">
        <f t="shared" si="2"/>
        <v>0</v>
      </c>
      <c r="T58" s="34"/>
      <c r="U58" s="34"/>
      <c r="V58" s="34"/>
    </row>
    <row r="59" spans="1:22" s="10" customFormat="1" ht="12.75">
      <c r="A59" s="34"/>
      <c r="B59" s="93" t="s">
        <v>129</v>
      </c>
      <c r="C59" s="25"/>
      <c r="D59" s="26"/>
      <c r="E59" s="25">
        <v>5</v>
      </c>
      <c r="F59" s="23"/>
      <c r="G59" s="23"/>
      <c r="H59" s="23"/>
      <c r="I59" s="26"/>
      <c r="J59" s="23">
        <v>5</v>
      </c>
      <c r="K59" s="23"/>
      <c r="L59" s="23"/>
      <c r="M59" s="23"/>
      <c r="N59" s="23"/>
      <c r="O59" s="23"/>
      <c r="P59" s="23"/>
      <c r="Q59" s="23"/>
      <c r="R59" s="23"/>
      <c r="S59" s="27">
        <f t="shared" si="2"/>
        <v>10</v>
      </c>
      <c r="T59" s="34"/>
      <c r="U59" s="34"/>
      <c r="V59" s="34"/>
    </row>
    <row r="60" spans="1:22" s="10" customFormat="1" ht="12.75">
      <c r="A60" s="34"/>
      <c r="B60" s="93" t="s">
        <v>19</v>
      </c>
      <c r="C60" s="25">
        <v>112</v>
      </c>
      <c r="D60" s="26">
        <v>59</v>
      </c>
      <c r="E60" s="25">
        <v>186</v>
      </c>
      <c r="F60" s="23">
        <v>375</v>
      </c>
      <c r="G60" s="23">
        <v>459</v>
      </c>
      <c r="H60" s="23">
        <v>104</v>
      </c>
      <c r="I60" s="26">
        <v>8</v>
      </c>
      <c r="J60" s="23">
        <v>64</v>
      </c>
      <c r="K60" s="23">
        <v>216</v>
      </c>
      <c r="L60" s="23">
        <v>243</v>
      </c>
      <c r="M60" s="23">
        <v>31</v>
      </c>
      <c r="N60" s="23">
        <v>84</v>
      </c>
      <c r="O60" s="23">
        <v>109</v>
      </c>
      <c r="P60" s="23">
        <v>82</v>
      </c>
      <c r="Q60" s="23">
        <v>16</v>
      </c>
      <c r="R60" s="23">
        <v>121</v>
      </c>
      <c r="S60" s="27">
        <f t="shared" si="2"/>
        <v>2269</v>
      </c>
      <c r="T60" s="34"/>
      <c r="U60" s="34"/>
      <c r="V60" s="34"/>
    </row>
    <row r="61" spans="1:22" s="10" customFormat="1" ht="12.75">
      <c r="A61" s="34"/>
      <c r="B61" s="93" t="s">
        <v>124</v>
      </c>
      <c r="C61" s="25"/>
      <c r="D61" s="26"/>
      <c r="E61" s="25"/>
      <c r="F61" s="23"/>
      <c r="G61" s="23"/>
      <c r="H61" s="23"/>
      <c r="I61" s="26"/>
      <c r="J61" s="23"/>
      <c r="K61" s="23"/>
      <c r="L61" s="23">
        <v>1</v>
      </c>
      <c r="M61" s="23"/>
      <c r="N61" s="23"/>
      <c r="O61" s="23"/>
      <c r="P61" s="23"/>
      <c r="Q61" s="23"/>
      <c r="R61" s="23"/>
      <c r="S61" s="27">
        <f t="shared" si="2"/>
        <v>1</v>
      </c>
      <c r="T61" s="34"/>
      <c r="U61" s="34"/>
      <c r="V61" s="34"/>
    </row>
    <row r="62" spans="1:22" s="10" customFormat="1" ht="12.75">
      <c r="A62" s="34"/>
      <c r="B62" s="93" t="s">
        <v>64</v>
      </c>
      <c r="C62" s="25"/>
      <c r="D62" s="26"/>
      <c r="E62" s="25"/>
      <c r="F62" s="23">
        <v>1</v>
      </c>
      <c r="G62" s="23"/>
      <c r="H62" s="23"/>
      <c r="I62" s="26"/>
      <c r="J62" s="23"/>
      <c r="K62" s="23"/>
      <c r="L62" s="23">
        <v>1</v>
      </c>
      <c r="M62" s="23"/>
      <c r="N62" s="23"/>
      <c r="O62" s="23"/>
      <c r="P62" s="23"/>
      <c r="Q62" s="23"/>
      <c r="R62" s="23"/>
      <c r="S62" s="27"/>
      <c r="T62" s="34"/>
      <c r="U62" s="34"/>
      <c r="V62" s="34"/>
    </row>
    <row r="63" spans="1:22" s="10" customFormat="1" ht="12.75">
      <c r="A63" s="34"/>
      <c r="B63" s="93" t="s">
        <v>26</v>
      </c>
      <c r="C63" s="25">
        <v>6</v>
      </c>
      <c r="D63" s="26"/>
      <c r="E63" s="25">
        <v>4</v>
      </c>
      <c r="F63" s="23"/>
      <c r="G63" s="23">
        <v>4</v>
      </c>
      <c r="H63" s="23"/>
      <c r="I63" s="26"/>
      <c r="J63" s="23"/>
      <c r="K63" s="23"/>
      <c r="L63" s="23"/>
      <c r="M63" s="23"/>
      <c r="N63" s="23"/>
      <c r="O63" s="23"/>
      <c r="P63" s="23"/>
      <c r="Q63" s="23"/>
      <c r="R63" s="23"/>
      <c r="S63" s="27">
        <f t="shared" si="2"/>
        <v>14</v>
      </c>
      <c r="T63" s="34"/>
      <c r="U63" s="34"/>
      <c r="V63" s="34"/>
    </row>
    <row r="64" spans="1:22" s="2" customFormat="1" ht="12.75">
      <c r="A64" s="11"/>
      <c r="B64" s="93" t="s">
        <v>125</v>
      </c>
      <c r="C64" s="25"/>
      <c r="D64" s="26"/>
      <c r="E64" s="25"/>
      <c r="F64" s="23"/>
      <c r="G64" s="23">
        <v>1</v>
      </c>
      <c r="H64" s="23"/>
      <c r="I64" s="26"/>
      <c r="J64" s="23"/>
      <c r="K64" s="23"/>
      <c r="L64" s="23"/>
      <c r="M64" s="23"/>
      <c r="N64" s="23"/>
      <c r="O64" s="23"/>
      <c r="P64" s="23">
        <v>1</v>
      </c>
      <c r="Q64" s="23"/>
      <c r="R64" s="23"/>
      <c r="S64" s="27">
        <f t="shared" si="2"/>
        <v>2</v>
      </c>
      <c r="T64" s="11"/>
      <c r="U64" s="11"/>
      <c r="V64" s="11"/>
    </row>
    <row r="65" spans="2:19" ht="12.75">
      <c r="B65" s="94"/>
      <c r="C65" s="36"/>
      <c r="D65" s="37"/>
      <c r="E65" s="36"/>
      <c r="F65" s="33"/>
      <c r="G65" s="33"/>
      <c r="H65" s="33"/>
      <c r="I65" s="37"/>
      <c r="J65" s="33"/>
      <c r="K65" s="33"/>
      <c r="L65" s="33"/>
      <c r="M65" s="33"/>
      <c r="N65" s="33"/>
      <c r="O65" s="33"/>
      <c r="P65" s="33"/>
      <c r="Q65" s="33"/>
      <c r="R65" s="33"/>
      <c r="S65" s="48"/>
    </row>
    <row r="66" spans="2:19" ht="12.75">
      <c r="B66" s="59" t="s">
        <v>131</v>
      </c>
      <c r="C66" s="45">
        <f aca="true" t="shared" si="3" ref="C66:S66">SUM(C51:C64)</f>
        <v>122</v>
      </c>
      <c r="D66" s="39">
        <f t="shared" si="3"/>
        <v>60</v>
      </c>
      <c r="E66" s="45">
        <f t="shared" si="3"/>
        <v>195</v>
      </c>
      <c r="F66" s="38">
        <f t="shared" si="3"/>
        <v>376</v>
      </c>
      <c r="G66" s="38">
        <f t="shared" si="3"/>
        <v>465</v>
      </c>
      <c r="H66" s="38">
        <f t="shared" si="3"/>
        <v>106</v>
      </c>
      <c r="I66" s="39">
        <f t="shared" si="3"/>
        <v>9</v>
      </c>
      <c r="J66" s="38">
        <f t="shared" si="3"/>
        <v>70</v>
      </c>
      <c r="K66" s="38">
        <f t="shared" si="3"/>
        <v>225</v>
      </c>
      <c r="L66" s="38">
        <f t="shared" si="3"/>
        <v>245</v>
      </c>
      <c r="M66" s="38">
        <f t="shared" si="3"/>
        <v>36</v>
      </c>
      <c r="N66" s="38">
        <f t="shared" si="3"/>
        <v>84</v>
      </c>
      <c r="O66" s="38">
        <f t="shared" si="3"/>
        <v>110</v>
      </c>
      <c r="P66" s="38">
        <f t="shared" si="3"/>
        <v>83</v>
      </c>
      <c r="Q66" s="38">
        <f t="shared" si="3"/>
        <v>18</v>
      </c>
      <c r="R66" s="38">
        <f t="shared" si="3"/>
        <v>123</v>
      </c>
      <c r="S66" s="49">
        <f t="shared" si="3"/>
        <v>2325</v>
      </c>
    </row>
    <row r="67" spans="2:19" ht="12.75">
      <c r="B67" s="94"/>
      <c r="C67" s="36"/>
      <c r="D67" s="37"/>
      <c r="E67" s="36"/>
      <c r="F67" s="33"/>
      <c r="G67" s="33"/>
      <c r="H67" s="33"/>
      <c r="I67" s="37"/>
      <c r="J67" s="33"/>
      <c r="K67" s="33"/>
      <c r="L67" s="33"/>
      <c r="M67" s="33"/>
      <c r="N67" s="33"/>
      <c r="O67" s="33"/>
      <c r="P67" s="33"/>
      <c r="Q67" s="33"/>
      <c r="R67" s="33"/>
      <c r="S67" s="48"/>
    </row>
    <row r="68" spans="1:22" s="10" customFormat="1" ht="12.75">
      <c r="A68" s="34"/>
      <c r="B68" s="93" t="s">
        <v>74</v>
      </c>
      <c r="C68" s="25"/>
      <c r="D68" s="26"/>
      <c r="E68" s="25"/>
      <c r="F68" s="23"/>
      <c r="G68" s="23"/>
      <c r="H68" s="23"/>
      <c r="I68" s="26"/>
      <c r="J68" s="23"/>
      <c r="K68" s="23"/>
      <c r="L68" s="23"/>
      <c r="M68" s="23"/>
      <c r="N68" s="23"/>
      <c r="O68" s="23"/>
      <c r="P68" s="23"/>
      <c r="R68" s="23"/>
      <c r="S68" s="27">
        <f aca="true" t="shared" si="4" ref="S68:S77">SUM(C68:R68)</f>
        <v>0</v>
      </c>
      <c r="T68" s="34"/>
      <c r="U68" s="34"/>
      <c r="V68" s="34"/>
    </row>
    <row r="69" spans="1:22" s="10" customFormat="1" ht="12.75">
      <c r="A69" s="34"/>
      <c r="B69" s="93" t="s">
        <v>144</v>
      </c>
      <c r="C69" s="25"/>
      <c r="D69" s="26"/>
      <c r="E69" s="25"/>
      <c r="F69" s="23">
        <v>1</v>
      </c>
      <c r="G69" s="23"/>
      <c r="H69" s="23"/>
      <c r="I69" s="26"/>
      <c r="J69" s="23"/>
      <c r="K69" s="23"/>
      <c r="L69" s="23"/>
      <c r="M69" s="23"/>
      <c r="N69" s="23"/>
      <c r="O69" s="23"/>
      <c r="P69" s="23"/>
      <c r="R69" s="23"/>
      <c r="S69" s="27"/>
      <c r="T69" s="34"/>
      <c r="U69" s="34"/>
      <c r="V69" s="34"/>
    </row>
    <row r="70" spans="1:22" s="10" customFormat="1" ht="12.75">
      <c r="A70" s="34"/>
      <c r="B70" s="93" t="s">
        <v>31</v>
      </c>
      <c r="C70" s="25">
        <v>3</v>
      </c>
      <c r="D70" s="26"/>
      <c r="E70" s="25">
        <v>2</v>
      </c>
      <c r="F70" s="23">
        <v>1</v>
      </c>
      <c r="G70" s="23">
        <v>3</v>
      </c>
      <c r="H70" s="23">
        <v>1</v>
      </c>
      <c r="I70" s="26">
        <v>5</v>
      </c>
      <c r="J70" s="23"/>
      <c r="K70" s="23">
        <v>1</v>
      </c>
      <c r="L70" s="23">
        <v>2</v>
      </c>
      <c r="M70" s="23">
        <v>2</v>
      </c>
      <c r="N70" s="23"/>
      <c r="O70" s="23">
        <v>1</v>
      </c>
      <c r="P70" s="23">
        <v>8</v>
      </c>
      <c r="Q70" s="10">
        <v>1</v>
      </c>
      <c r="R70" s="23">
        <v>2</v>
      </c>
      <c r="S70" s="27">
        <f t="shared" si="4"/>
        <v>32</v>
      </c>
      <c r="T70" s="34"/>
      <c r="U70" s="34"/>
      <c r="V70" s="34"/>
    </row>
    <row r="71" spans="1:22" s="10" customFormat="1" ht="12.75">
      <c r="A71" s="34"/>
      <c r="B71" s="93" t="s">
        <v>53</v>
      </c>
      <c r="C71" s="25"/>
      <c r="D71" s="26"/>
      <c r="E71" s="25"/>
      <c r="F71" s="23"/>
      <c r="G71" s="23"/>
      <c r="H71" s="23">
        <v>1</v>
      </c>
      <c r="I71" s="26"/>
      <c r="J71" s="23"/>
      <c r="K71" s="23"/>
      <c r="L71" s="23"/>
      <c r="M71" s="23"/>
      <c r="N71" s="23"/>
      <c r="O71" s="23"/>
      <c r="P71" s="23"/>
      <c r="R71" s="23"/>
      <c r="S71" s="27">
        <f t="shared" si="4"/>
        <v>1</v>
      </c>
      <c r="T71" s="34"/>
      <c r="U71" s="34"/>
      <c r="V71" s="34"/>
    </row>
    <row r="72" spans="1:22" s="10" customFormat="1" ht="12.75">
      <c r="A72" s="34"/>
      <c r="B72" s="93" t="s">
        <v>41</v>
      </c>
      <c r="C72" s="25"/>
      <c r="D72" s="26"/>
      <c r="E72" s="25"/>
      <c r="F72" s="23"/>
      <c r="G72" s="23">
        <v>1</v>
      </c>
      <c r="H72" s="23">
        <v>1</v>
      </c>
      <c r="I72" s="26"/>
      <c r="J72" s="23"/>
      <c r="K72" s="23">
        <v>6</v>
      </c>
      <c r="L72" s="23">
        <v>2</v>
      </c>
      <c r="M72" s="23"/>
      <c r="N72" s="23"/>
      <c r="O72" s="23"/>
      <c r="P72" s="23">
        <v>2</v>
      </c>
      <c r="Q72" s="10">
        <v>2</v>
      </c>
      <c r="R72" s="23">
        <v>2</v>
      </c>
      <c r="S72" s="27">
        <f t="shared" si="4"/>
        <v>16</v>
      </c>
      <c r="T72" s="34"/>
      <c r="U72" s="34"/>
      <c r="V72" s="34"/>
    </row>
    <row r="73" spans="1:22" s="10" customFormat="1" ht="12.75">
      <c r="A73" s="34"/>
      <c r="B73" s="93" t="s">
        <v>32</v>
      </c>
      <c r="C73" s="25">
        <v>1</v>
      </c>
      <c r="D73" s="26"/>
      <c r="E73" s="25"/>
      <c r="F73" s="23">
        <v>5</v>
      </c>
      <c r="G73" s="23"/>
      <c r="H73" s="23"/>
      <c r="I73" s="26"/>
      <c r="J73" s="23"/>
      <c r="K73" s="23"/>
      <c r="L73" s="23"/>
      <c r="M73" s="23"/>
      <c r="N73" s="23"/>
      <c r="O73" s="23"/>
      <c r="P73" s="23">
        <v>1</v>
      </c>
      <c r="R73" s="23"/>
      <c r="S73" s="27">
        <f t="shared" si="4"/>
        <v>7</v>
      </c>
      <c r="T73" s="34"/>
      <c r="U73" s="34"/>
      <c r="V73" s="34"/>
    </row>
    <row r="74" spans="1:22" s="10" customFormat="1" ht="12.75">
      <c r="A74" s="34"/>
      <c r="B74" s="93" t="s">
        <v>85</v>
      </c>
      <c r="C74" s="25"/>
      <c r="D74" s="26"/>
      <c r="E74" s="25"/>
      <c r="F74" s="23">
        <v>1</v>
      </c>
      <c r="G74" s="23">
        <v>1</v>
      </c>
      <c r="H74" s="23"/>
      <c r="I74" s="26"/>
      <c r="J74" s="23"/>
      <c r="K74" s="23"/>
      <c r="L74" s="23"/>
      <c r="M74" s="23"/>
      <c r="N74" s="23"/>
      <c r="O74" s="23"/>
      <c r="P74" s="23">
        <v>1</v>
      </c>
      <c r="R74" s="23"/>
      <c r="S74" s="27">
        <f t="shared" si="4"/>
        <v>3</v>
      </c>
      <c r="T74" s="34"/>
      <c r="U74" s="34"/>
      <c r="V74" s="34"/>
    </row>
    <row r="75" spans="1:22" s="10" customFormat="1" ht="12.75">
      <c r="A75" s="34"/>
      <c r="B75" s="93" t="s">
        <v>18</v>
      </c>
      <c r="C75" s="25">
        <v>1</v>
      </c>
      <c r="D75" s="26">
        <v>1</v>
      </c>
      <c r="E75" s="25">
        <v>1</v>
      </c>
      <c r="F75" s="23">
        <v>1</v>
      </c>
      <c r="G75" s="23">
        <v>6</v>
      </c>
      <c r="H75" s="23">
        <v>6</v>
      </c>
      <c r="I75" s="26">
        <v>2</v>
      </c>
      <c r="J75" s="23">
        <v>2</v>
      </c>
      <c r="K75" s="23"/>
      <c r="L75" s="23">
        <v>1</v>
      </c>
      <c r="M75" s="23"/>
      <c r="N75" s="23"/>
      <c r="O75" s="23">
        <v>1</v>
      </c>
      <c r="P75" s="23">
        <v>3</v>
      </c>
      <c r="Q75" s="10">
        <v>1</v>
      </c>
      <c r="R75" s="23">
        <v>3</v>
      </c>
      <c r="S75" s="27">
        <f t="shared" si="4"/>
        <v>29</v>
      </c>
      <c r="T75" s="34"/>
      <c r="U75" s="34"/>
      <c r="V75" s="34"/>
    </row>
    <row r="76" spans="1:22" s="10" customFormat="1" ht="12.75">
      <c r="A76" s="34"/>
      <c r="B76" s="93" t="s">
        <v>145</v>
      </c>
      <c r="C76" s="25"/>
      <c r="D76" s="26"/>
      <c r="E76" s="25"/>
      <c r="F76" s="23">
        <v>1</v>
      </c>
      <c r="G76" s="23"/>
      <c r="H76" s="23"/>
      <c r="I76" s="26"/>
      <c r="J76" s="23"/>
      <c r="K76" s="23"/>
      <c r="L76" s="23"/>
      <c r="M76" s="23"/>
      <c r="N76" s="23"/>
      <c r="O76" s="23"/>
      <c r="P76" s="23"/>
      <c r="R76" s="23"/>
      <c r="S76" s="27"/>
      <c r="T76" s="34"/>
      <c r="U76" s="34"/>
      <c r="V76" s="34"/>
    </row>
    <row r="77" spans="1:22" s="10" customFormat="1" ht="12.75">
      <c r="A77" s="34"/>
      <c r="B77" s="93" t="s">
        <v>23</v>
      </c>
      <c r="C77" s="25">
        <v>1</v>
      </c>
      <c r="D77" s="26">
        <v>1</v>
      </c>
      <c r="E77" s="25">
        <v>5</v>
      </c>
      <c r="F77" s="23">
        <v>6</v>
      </c>
      <c r="G77" s="23">
        <v>6</v>
      </c>
      <c r="H77" s="23">
        <v>4</v>
      </c>
      <c r="I77" s="26">
        <v>2</v>
      </c>
      <c r="J77" s="23">
        <v>2</v>
      </c>
      <c r="K77" s="23">
        <v>1</v>
      </c>
      <c r="L77" s="23">
        <v>14</v>
      </c>
      <c r="M77" s="23">
        <v>3</v>
      </c>
      <c r="N77" s="23"/>
      <c r="O77" s="23">
        <v>1</v>
      </c>
      <c r="P77" s="23">
        <v>10</v>
      </c>
      <c r="Q77" s="23"/>
      <c r="R77" s="23">
        <v>1</v>
      </c>
      <c r="S77" s="27">
        <f t="shared" si="4"/>
        <v>57</v>
      </c>
      <c r="T77" s="34"/>
      <c r="U77" s="34"/>
      <c r="V77" s="34"/>
    </row>
    <row r="78" spans="2:19" ht="12.75">
      <c r="B78" s="94"/>
      <c r="C78" s="36"/>
      <c r="D78" s="37"/>
      <c r="E78" s="36"/>
      <c r="F78" s="33"/>
      <c r="G78" s="33"/>
      <c r="H78" s="33"/>
      <c r="I78" s="37"/>
      <c r="J78" s="33"/>
      <c r="K78" s="33"/>
      <c r="L78" s="33"/>
      <c r="M78" s="33"/>
      <c r="N78" s="33"/>
      <c r="O78" s="33"/>
      <c r="P78" s="33"/>
      <c r="Q78" s="33"/>
      <c r="R78" s="33"/>
      <c r="S78" s="48"/>
    </row>
    <row r="79" spans="2:19" ht="12.75">
      <c r="B79" s="59" t="s">
        <v>135</v>
      </c>
      <c r="C79" s="36"/>
      <c r="D79" s="37"/>
      <c r="E79" s="36"/>
      <c r="F79" s="33"/>
      <c r="G79" s="33"/>
      <c r="H79" s="33"/>
      <c r="I79" s="37"/>
      <c r="J79" s="33"/>
      <c r="K79" s="33"/>
      <c r="L79" s="33"/>
      <c r="M79" s="33"/>
      <c r="N79" s="33"/>
      <c r="O79" s="33"/>
      <c r="P79" s="33"/>
      <c r="Q79" s="33"/>
      <c r="R79" s="33"/>
      <c r="S79" s="48"/>
    </row>
    <row r="80" spans="2:19" ht="12.75">
      <c r="B80" s="95" t="s">
        <v>134</v>
      </c>
      <c r="C80" s="45">
        <f aca="true" t="shared" si="5" ref="C80:S80">SUM(C68:C77)</f>
        <v>6</v>
      </c>
      <c r="D80" s="39">
        <f t="shared" si="5"/>
        <v>2</v>
      </c>
      <c r="E80" s="45">
        <f t="shared" si="5"/>
        <v>8</v>
      </c>
      <c r="F80" s="38">
        <f t="shared" si="5"/>
        <v>16</v>
      </c>
      <c r="G80" s="38">
        <f t="shared" si="5"/>
        <v>17</v>
      </c>
      <c r="H80" s="38">
        <f t="shared" si="5"/>
        <v>13</v>
      </c>
      <c r="I80" s="39">
        <f t="shared" si="5"/>
        <v>9</v>
      </c>
      <c r="J80" s="38">
        <f t="shared" si="5"/>
        <v>4</v>
      </c>
      <c r="K80" s="38">
        <f t="shared" si="5"/>
        <v>8</v>
      </c>
      <c r="L80" s="38">
        <f t="shared" si="5"/>
        <v>19</v>
      </c>
      <c r="M80" s="38">
        <f t="shared" si="5"/>
        <v>5</v>
      </c>
      <c r="N80" s="38">
        <f t="shared" si="5"/>
        <v>0</v>
      </c>
      <c r="O80" s="38">
        <f t="shared" si="5"/>
        <v>3</v>
      </c>
      <c r="P80" s="38">
        <f>SUM(P68:P77)</f>
        <v>25</v>
      </c>
      <c r="Q80" s="38">
        <f t="shared" si="5"/>
        <v>4</v>
      </c>
      <c r="R80" s="38">
        <f t="shared" si="5"/>
        <v>8</v>
      </c>
      <c r="S80" s="49">
        <f t="shared" si="5"/>
        <v>145</v>
      </c>
    </row>
    <row r="81" spans="2:19" ht="12.75">
      <c r="B81" s="94"/>
      <c r="C81" s="36"/>
      <c r="D81" s="37"/>
      <c r="E81" s="36"/>
      <c r="F81" s="33"/>
      <c r="G81" s="33"/>
      <c r="H81" s="33"/>
      <c r="I81" s="37"/>
      <c r="J81" s="33"/>
      <c r="K81" s="33"/>
      <c r="L81" s="33"/>
      <c r="M81" s="33"/>
      <c r="N81" s="33"/>
      <c r="O81" s="33"/>
      <c r="P81" s="33"/>
      <c r="Q81" s="33"/>
      <c r="R81" s="33"/>
      <c r="S81" s="48"/>
    </row>
    <row r="82" spans="1:22" s="10" customFormat="1" ht="12.75">
      <c r="A82" s="34"/>
      <c r="B82" s="93" t="s">
        <v>30</v>
      </c>
      <c r="C82" s="25">
        <v>35</v>
      </c>
      <c r="D82" s="26">
        <v>8</v>
      </c>
      <c r="E82" s="25">
        <v>8</v>
      </c>
      <c r="F82" s="23">
        <v>13</v>
      </c>
      <c r="G82" s="23">
        <v>5</v>
      </c>
      <c r="H82" s="23">
        <v>11</v>
      </c>
      <c r="I82" s="26">
        <v>8</v>
      </c>
      <c r="J82" s="23">
        <v>28</v>
      </c>
      <c r="K82" s="23">
        <v>25</v>
      </c>
      <c r="L82" s="23">
        <v>35</v>
      </c>
      <c r="M82" s="23">
        <v>26</v>
      </c>
      <c r="N82" s="23">
        <v>9</v>
      </c>
      <c r="O82" s="23">
        <v>17</v>
      </c>
      <c r="P82" s="23">
        <v>25</v>
      </c>
      <c r="Q82" s="23">
        <v>18</v>
      </c>
      <c r="R82" s="23">
        <v>9</v>
      </c>
      <c r="S82" s="27">
        <f aca="true" t="shared" si="6" ref="S82:S91">SUM(C82:R82)</f>
        <v>280</v>
      </c>
      <c r="T82" s="34"/>
      <c r="U82" s="34"/>
      <c r="V82" s="34"/>
    </row>
    <row r="83" spans="1:22" s="10" customFormat="1" ht="12.75">
      <c r="A83" s="34"/>
      <c r="B83" s="93" t="s">
        <v>70</v>
      </c>
      <c r="C83" s="25">
        <v>2</v>
      </c>
      <c r="D83" s="26">
        <v>1</v>
      </c>
      <c r="E83" s="25">
        <v>4</v>
      </c>
      <c r="F83" s="23">
        <v>2</v>
      </c>
      <c r="G83" s="23"/>
      <c r="H83" s="23"/>
      <c r="I83" s="26"/>
      <c r="J83" s="23">
        <v>1</v>
      </c>
      <c r="K83" s="23">
        <v>8</v>
      </c>
      <c r="L83" s="23"/>
      <c r="M83" s="23">
        <v>12</v>
      </c>
      <c r="N83" s="23">
        <v>1</v>
      </c>
      <c r="O83" s="23">
        <v>1</v>
      </c>
      <c r="P83" s="23">
        <v>3</v>
      </c>
      <c r="Q83" s="23">
        <v>4</v>
      </c>
      <c r="R83" s="23">
        <v>1</v>
      </c>
      <c r="S83" s="27">
        <f t="shared" si="6"/>
        <v>40</v>
      </c>
      <c r="T83" s="34"/>
      <c r="U83" s="34"/>
      <c r="V83" s="34"/>
    </row>
    <row r="84" spans="1:22" s="10" customFormat="1" ht="12.75">
      <c r="A84" s="34"/>
      <c r="B84" s="93" t="s">
        <v>16</v>
      </c>
      <c r="C84" s="25">
        <v>8</v>
      </c>
      <c r="D84" s="26">
        <v>3</v>
      </c>
      <c r="E84" s="25">
        <v>5</v>
      </c>
      <c r="F84" s="23">
        <v>6</v>
      </c>
      <c r="G84" s="23">
        <v>5</v>
      </c>
      <c r="H84" s="23">
        <v>7</v>
      </c>
      <c r="I84" s="26">
        <v>7</v>
      </c>
      <c r="J84" s="23">
        <v>2</v>
      </c>
      <c r="K84" s="23">
        <v>1</v>
      </c>
      <c r="L84" s="23">
        <v>6</v>
      </c>
      <c r="M84" s="23"/>
      <c r="N84" s="23"/>
      <c r="O84" s="23">
        <v>5</v>
      </c>
      <c r="P84" s="23">
        <v>6</v>
      </c>
      <c r="Q84" s="23">
        <v>3</v>
      </c>
      <c r="R84" s="23">
        <v>3</v>
      </c>
      <c r="S84" s="27">
        <f t="shared" si="6"/>
        <v>67</v>
      </c>
      <c r="T84" s="34"/>
      <c r="U84" s="34"/>
      <c r="V84" s="34"/>
    </row>
    <row r="85" spans="1:22" s="10" customFormat="1" ht="12.75">
      <c r="A85" s="34"/>
      <c r="B85" s="93" t="s">
        <v>75</v>
      </c>
      <c r="C85" s="25">
        <v>24</v>
      </c>
      <c r="D85" s="26">
        <v>11</v>
      </c>
      <c r="E85" s="25">
        <v>22</v>
      </c>
      <c r="F85" s="23">
        <v>46</v>
      </c>
      <c r="G85" s="23">
        <v>21</v>
      </c>
      <c r="H85" s="23">
        <v>25</v>
      </c>
      <c r="I85" s="26">
        <v>5</v>
      </c>
      <c r="J85" s="23">
        <v>24</v>
      </c>
      <c r="K85" s="23">
        <v>39</v>
      </c>
      <c r="L85" s="23">
        <v>29</v>
      </c>
      <c r="M85" s="23">
        <v>13</v>
      </c>
      <c r="N85" s="23">
        <v>6</v>
      </c>
      <c r="O85" s="23">
        <v>22</v>
      </c>
      <c r="P85" s="23">
        <v>7</v>
      </c>
      <c r="Q85" s="23">
        <v>13</v>
      </c>
      <c r="R85" s="23">
        <v>5</v>
      </c>
      <c r="S85" s="27">
        <f t="shared" si="6"/>
        <v>312</v>
      </c>
      <c r="T85" s="34"/>
      <c r="U85" s="34"/>
      <c r="V85" s="34"/>
    </row>
    <row r="86" spans="1:22" s="10" customFormat="1" ht="12.75">
      <c r="A86" s="34"/>
      <c r="B86" s="93" t="s">
        <v>69</v>
      </c>
      <c r="C86" s="25">
        <v>5</v>
      </c>
      <c r="D86" s="26">
        <v>2</v>
      </c>
      <c r="E86" s="25">
        <v>3</v>
      </c>
      <c r="F86" s="23">
        <v>12</v>
      </c>
      <c r="G86" s="23">
        <v>21</v>
      </c>
      <c r="H86" s="23">
        <v>8</v>
      </c>
      <c r="I86" s="26">
        <v>19</v>
      </c>
      <c r="J86" s="23">
        <v>11</v>
      </c>
      <c r="K86" s="23">
        <v>22</v>
      </c>
      <c r="L86" s="23">
        <v>29</v>
      </c>
      <c r="M86" s="23">
        <v>1</v>
      </c>
      <c r="N86" s="23">
        <v>10</v>
      </c>
      <c r="O86" s="23">
        <v>1</v>
      </c>
      <c r="P86" s="23">
        <v>12</v>
      </c>
      <c r="Q86" s="23">
        <v>13</v>
      </c>
      <c r="R86" s="23">
        <v>10</v>
      </c>
      <c r="S86" s="27">
        <f t="shared" si="6"/>
        <v>179</v>
      </c>
      <c r="T86" s="34"/>
      <c r="U86" s="34"/>
      <c r="V86" s="34"/>
    </row>
    <row r="87" spans="1:22" s="10" customFormat="1" ht="12.75">
      <c r="A87" s="34"/>
      <c r="B87" s="93" t="s">
        <v>83</v>
      </c>
      <c r="C87" s="25">
        <v>8</v>
      </c>
      <c r="D87" s="26"/>
      <c r="E87" s="25">
        <v>1</v>
      </c>
      <c r="F87" s="23">
        <v>5</v>
      </c>
      <c r="G87" s="23">
        <v>1</v>
      </c>
      <c r="H87" s="23"/>
      <c r="I87" s="26"/>
      <c r="J87" s="23"/>
      <c r="K87" s="23">
        <v>2</v>
      </c>
      <c r="L87" s="23">
        <v>3</v>
      </c>
      <c r="M87" s="23"/>
      <c r="N87" s="23"/>
      <c r="O87" s="23">
        <v>1</v>
      </c>
      <c r="P87" s="23"/>
      <c r="Q87" s="23">
        <v>8</v>
      </c>
      <c r="R87" s="23">
        <v>1</v>
      </c>
      <c r="S87" s="27">
        <f t="shared" si="6"/>
        <v>30</v>
      </c>
      <c r="T87" s="34"/>
      <c r="U87" s="34"/>
      <c r="V87" s="34"/>
    </row>
    <row r="88" spans="1:22" s="10" customFormat="1" ht="12.75">
      <c r="A88" s="34"/>
      <c r="B88" s="93" t="s">
        <v>37</v>
      </c>
      <c r="C88" s="25"/>
      <c r="D88" s="26"/>
      <c r="E88" s="25">
        <v>6</v>
      </c>
      <c r="F88" s="23">
        <v>3</v>
      </c>
      <c r="G88" s="23">
        <v>7</v>
      </c>
      <c r="H88" s="23">
        <v>1</v>
      </c>
      <c r="I88" s="26">
        <v>2</v>
      </c>
      <c r="J88" s="23">
        <v>2</v>
      </c>
      <c r="K88" s="23">
        <v>1</v>
      </c>
      <c r="L88" s="23"/>
      <c r="M88" s="23"/>
      <c r="N88" s="23">
        <v>2</v>
      </c>
      <c r="O88" s="23">
        <v>1</v>
      </c>
      <c r="P88" s="23">
        <v>1</v>
      </c>
      <c r="Q88" s="23">
        <v>2</v>
      </c>
      <c r="R88" s="23">
        <v>2</v>
      </c>
      <c r="S88" s="27">
        <f t="shared" si="6"/>
        <v>30</v>
      </c>
      <c r="T88" s="34"/>
      <c r="U88" s="34"/>
      <c r="V88" s="34"/>
    </row>
    <row r="89" spans="1:22" s="2" customFormat="1" ht="12.75">
      <c r="A89" s="11"/>
      <c r="B89" s="93" t="s">
        <v>82</v>
      </c>
      <c r="C89" s="25">
        <v>4</v>
      </c>
      <c r="D89" s="26"/>
      <c r="E89" s="25">
        <v>2</v>
      </c>
      <c r="F89" s="23"/>
      <c r="G89" s="23">
        <v>6</v>
      </c>
      <c r="H89" s="23">
        <v>1</v>
      </c>
      <c r="I89" s="26"/>
      <c r="J89" s="23">
        <v>5</v>
      </c>
      <c r="K89" s="23">
        <v>3</v>
      </c>
      <c r="L89" s="23">
        <v>28</v>
      </c>
      <c r="M89" s="23">
        <v>6</v>
      </c>
      <c r="N89" s="23">
        <v>1</v>
      </c>
      <c r="O89" s="23">
        <v>1</v>
      </c>
      <c r="P89" s="23">
        <v>14</v>
      </c>
      <c r="Q89" s="23">
        <v>1</v>
      </c>
      <c r="R89" s="23">
        <v>2</v>
      </c>
      <c r="S89" s="27">
        <f t="shared" si="6"/>
        <v>74</v>
      </c>
      <c r="T89" s="11"/>
      <c r="U89" s="11"/>
      <c r="V89" s="11"/>
    </row>
    <row r="90" spans="1:22" s="2" customFormat="1" ht="12.75">
      <c r="A90" s="11"/>
      <c r="B90" s="93" t="s">
        <v>81</v>
      </c>
      <c r="C90" s="25">
        <v>3</v>
      </c>
      <c r="D90" s="26"/>
      <c r="E90" s="25"/>
      <c r="F90" s="23"/>
      <c r="G90" s="23">
        <v>2</v>
      </c>
      <c r="H90" s="23">
        <v>18</v>
      </c>
      <c r="I90" s="26"/>
      <c r="J90" s="23"/>
      <c r="K90" s="23"/>
      <c r="L90" s="23"/>
      <c r="M90" s="23"/>
      <c r="N90" s="23"/>
      <c r="O90" s="23"/>
      <c r="P90" s="23">
        <v>3</v>
      </c>
      <c r="Q90" s="23">
        <v>2</v>
      </c>
      <c r="R90" s="23">
        <v>1</v>
      </c>
      <c r="S90" s="27">
        <f t="shared" si="6"/>
        <v>29</v>
      </c>
      <c r="T90" s="11"/>
      <c r="U90" s="11"/>
      <c r="V90" s="11"/>
    </row>
    <row r="91" spans="1:22" s="2" customFormat="1" ht="12.75">
      <c r="A91" s="11"/>
      <c r="B91" s="93" t="s">
        <v>40</v>
      </c>
      <c r="C91" s="25">
        <v>3</v>
      </c>
      <c r="D91" s="26"/>
      <c r="E91" s="25">
        <v>3</v>
      </c>
      <c r="F91" s="23">
        <v>5</v>
      </c>
      <c r="G91" s="23">
        <v>20</v>
      </c>
      <c r="H91" s="23">
        <v>6</v>
      </c>
      <c r="I91" s="26">
        <v>2</v>
      </c>
      <c r="J91" s="23">
        <v>3</v>
      </c>
      <c r="K91" s="23">
        <v>6</v>
      </c>
      <c r="L91" s="23">
        <v>9</v>
      </c>
      <c r="M91" s="23"/>
      <c r="N91" s="23">
        <v>2</v>
      </c>
      <c r="O91" s="23">
        <v>4</v>
      </c>
      <c r="P91" s="23">
        <v>10</v>
      </c>
      <c r="Q91" s="23"/>
      <c r="R91" s="23">
        <v>5</v>
      </c>
      <c r="S91" s="27">
        <f t="shared" si="6"/>
        <v>78</v>
      </c>
      <c r="T91" s="11"/>
      <c r="U91" s="11"/>
      <c r="V91" s="11"/>
    </row>
    <row r="92" spans="2:19" ht="12.75">
      <c r="B92" s="94"/>
      <c r="C92" s="36"/>
      <c r="D92" s="37"/>
      <c r="E92" s="36"/>
      <c r="F92" s="33"/>
      <c r="G92" s="33"/>
      <c r="H92" s="33"/>
      <c r="I92" s="37"/>
      <c r="J92" s="33"/>
      <c r="K92" s="33"/>
      <c r="L92" s="33"/>
      <c r="M92" s="33"/>
      <c r="N92" s="33"/>
      <c r="O92" s="33"/>
      <c r="P92" s="33"/>
      <c r="Q92" s="33"/>
      <c r="R92" s="33"/>
      <c r="S92" s="48"/>
    </row>
    <row r="93" spans="2:19" ht="12.75">
      <c r="B93" s="59" t="s">
        <v>132</v>
      </c>
      <c r="C93" s="45">
        <f aca="true" t="shared" si="7" ref="C93:S93">SUM(C82:C92)</f>
        <v>92</v>
      </c>
      <c r="D93" s="39">
        <f t="shared" si="7"/>
        <v>25</v>
      </c>
      <c r="E93" s="45">
        <f t="shared" si="7"/>
        <v>54</v>
      </c>
      <c r="F93" s="38">
        <f t="shared" si="7"/>
        <v>92</v>
      </c>
      <c r="G93" s="38">
        <f t="shared" si="7"/>
        <v>88</v>
      </c>
      <c r="H93" s="38">
        <f t="shared" si="7"/>
        <v>77</v>
      </c>
      <c r="I93" s="39">
        <f t="shared" si="7"/>
        <v>43</v>
      </c>
      <c r="J93" s="38">
        <f t="shared" si="7"/>
        <v>76</v>
      </c>
      <c r="K93" s="38">
        <f t="shared" si="7"/>
        <v>107</v>
      </c>
      <c r="L93" s="38">
        <f t="shared" si="7"/>
        <v>139</v>
      </c>
      <c r="M93" s="38">
        <f t="shared" si="7"/>
        <v>58</v>
      </c>
      <c r="N93" s="38">
        <f t="shared" si="7"/>
        <v>31</v>
      </c>
      <c r="O93" s="38">
        <f t="shared" si="7"/>
        <v>53</v>
      </c>
      <c r="P93" s="38">
        <f t="shared" si="7"/>
        <v>81</v>
      </c>
      <c r="Q93" s="38">
        <f t="shared" si="7"/>
        <v>64</v>
      </c>
      <c r="R93" s="38">
        <f t="shared" si="7"/>
        <v>39</v>
      </c>
      <c r="S93" s="49">
        <f t="shared" si="7"/>
        <v>1119</v>
      </c>
    </row>
    <row r="94" spans="2:19" ht="12.75">
      <c r="B94" s="94"/>
      <c r="C94" s="36"/>
      <c r="D94" s="37"/>
      <c r="E94" s="36"/>
      <c r="F94" s="33"/>
      <c r="G94" s="33"/>
      <c r="H94" s="33"/>
      <c r="I94" s="37"/>
      <c r="J94" s="33"/>
      <c r="K94" s="33"/>
      <c r="L94" s="33"/>
      <c r="M94" s="33"/>
      <c r="N94" s="33"/>
      <c r="O94" s="33"/>
      <c r="P94" s="33"/>
      <c r="Q94" s="33"/>
      <c r="R94" s="33"/>
      <c r="S94" s="48"/>
    </row>
    <row r="95" spans="1:22" s="10" customFormat="1" ht="12.75">
      <c r="A95" s="34"/>
      <c r="B95" s="93" t="s">
        <v>84</v>
      </c>
      <c r="C95" s="25"/>
      <c r="D95" s="26"/>
      <c r="E95" s="25"/>
      <c r="F95" s="23"/>
      <c r="G95" s="23">
        <v>1</v>
      </c>
      <c r="H95" s="23"/>
      <c r="I95" s="26"/>
      <c r="J95" s="23"/>
      <c r="K95" s="23"/>
      <c r="L95" s="23"/>
      <c r="M95" s="23"/>
      <c r="N95" s="23"/>
      <c r="O95" s="23"/>
      <c r="P95" s="23"/>
      <c r="Q95" s="23"/>
      <c r="R95" s="23"/>
      <c r="S95" s="27">
        <f aca="true" t="shared" si="8" ref="S95:S105">SUM(C95:R95)</f>
        <v>1</v>
      </c>
      <c r="T95" s="34"/>
      <c r="U95" s="34"/>
      <c r="V95" s="34"/>
    </row>
    <row r="96" spans="1:22" s="10" customFormat="1" ht="12.75">
      <c r="A96" s="34"/>
      <c r="B96" s="93" t="s">
        <v>67</v>
      </c>
      <c r="C96" s="25"/>
      <c r="D96" s="26"/>
      <c r="E96" s="25"/>
      <c r="F96" s="23">
        <v>2</v>
      </c>
      <c r="G96" s="23">
        <v>1</v>
      </c>
      <c r="H96" s="23"/>
      <c r="I96" s="26"/>
      <c r="J96" s="23"/>
      <c r="K96" s="23"/>
      <c r="L96" s="23"/>
      <c r="M96" s="23"/>
      <c r="N96" s="23"/>
      <c r="O96" s="23"/>
      <c r="P96" s="23"/>
      <c r="Q96" s="23"/>
      <c r="R96" s="23"/>
      <c r="S96" s="27">
        <f t="shared" si="8"/>
        <v>3</v>
      </c>
      <c r="T96" s="34"/>
      <c r="U96" s="34"/>
      <c r="V96" s="34"/>
    </row>
    <row r="97" spans="1:22" s="10" customFormat="1" ht="12.75">
      <c r="A97" s="34"/>
      <c r="B97" s="93" t="s">
        <v>42</v>
      </c>
      <c r="C97" s="25">
        <v>3</v>
      </c>
      <c r="D97" s="26"/>
      <c r="E97" s="25"/>
      <c r="F97" s="23"/>
      <c r="G97" s="23"/>
      <c r="H97" s="23"/>
      <c r="I97" s="26"/>
      <c r="J97" s="23"/>
      <c r="K97" s="23"/>
      <c r="L97" s="23"/>
      <c r="M97" s="23"/>
      <c r="N97" s="23"/>
      <c r="O97" s="23"/>
      <c r="P97" s="23"/>
      <c r="Q97" s="23">
        <v>3</v>
      </c>
      <c r="R97" s="23"/>
      <c r="S97" s="27">
        <f t="shared" si="8"/>
        <v>6</v>
      </c>
      <c r="T97" s="34"/>
      <c r="U97" s="34"/>
      <c r="V97" s="34"/>
    </row>
    <row r="98" spans="1:22" s="10" customFormat="1" ht="12.75">
      <c r="A98" s="34"/>
      <c r="B98" s="93" t="s">
        <v>115</v>
      </c>
      <c r="C98" s="25"/>
      <c r="D98" s="26"/>
      <c r="E98" s="25"/>
      <c r="F98" s="23"/>
      <c r="G98" s="23"/>
      <c r="H98" s="23">
        <v>1</v>
      </c>
      <c r="I98" s="26"/>
      <c r="J98" s="23"/>
      <c r="K98" s="23"/>
      <c r="L98" s="23"/>
      <c r="M98" s="23"/>
      <c r="N98" s="23"/>
      <c r="O98" s="23"/>
      <c r="P98" s="23">
        <v>1</v>
      </c>
      <c r="Q98" s="23"/>
      <c r="R98" s="23"/>
      <c r="S98" s="27">
        <f t="shared" si="8"/>
        <v>2</v>
      </c>
      <c r="T98" s="34"/>
      <c r="U98" s="34"/>
      <c r="V98" s="34"/>
    </row>
    <row r="99" spans="1:22" s="10" customFormat="1" ht="12.75">
      <c r="A99" s="34"/>
      <c r="B99" s="93" t="s">
        <v>63</v>
      </c>
      <c r="C99" s="25"/>
      <c r="D99" s="26"/>
      <c r="E99" s="25"/>
      <c r="F99" s="23"/>
      <c r="G99" s="23"/>
      <c r="H99" s="23"/>
      <c r="I99" s="26"/>
      <c r="J99" s="23"/>
      <c r="K99" s="23"/>
      <c r="L99" s="23"/>
      <c r="M99" s="23"/>
      <c r="N99" s="23"/>
      <c r="O99" s="23"/>
      <c r="P99" s="23"/>
      <c r="Q99" s="23"/>
      <c r="R99" s="23"/>
      <c r="S99" s="27">
        <f t="shared" si="8"/>
        <v>0</v>
      </c>
      <c r="T99" s="34"/>
      <c r="U99" s="34"/>
      <c r="V99" s="34"/>
    </row>
    <row r="100" spans="1:22" s="10" customFormat="1" ht="12.75">
      <c r="A100" s="34"/>
      <c r="B100" s="93" t="s">
        <v>87</v>
      </c>
      <c r="C100" s="25"/>
      <c r="D100" s="26"/>
      <c r="E100" s="25"/>
      <c r="F100" s="23"/>
      <c r="G100" s="23"/>
      <c r="H100" s="23"/>
      <c r="I100" s="26"/>
      <c r="J100" s="23"/>
      <c r="K100" s="23"/>
      <c r="L100" s="23"/>
      <c r="M100" s="23"/>
      <c r="N100" s="23"/>
      <c r="O100" s="23"/>
      <c r="P100" s="23"/>
      <c r="Q100" s="23">
        <v>1</v>
      </c>
      <c r="R100" s="23"/>
      <c r="S100" s="27">
        <f t="shared" si="8"/>
        <v>1</v>
      </c>
      <c r="T100" s="34"/>
      <c r="U100" s="34"/>
      <c r="V100" s="34"/>
    </row>
    <row r="101" spans="1:22" s="10" customFormat="1" ht="12.75">
      <c r="A101" s="34"/>
      <c r="B101" s="93" t="s">
        <v>59</v>
      </c>
      <c r="C101" s="25"/>
      <c r="D101" s="26">
        <v>1</v>
      </c>
      <c r="E101" s="25"/>
      <c r="F101" s="23"/>
      <c r="G101" s="23"/>
      <c r="H101" s="23"/>
      <c r="I101" s="26"/>
      <c r="J101" s="23"/>
      <c r="K101" s="23"/>
      <c r="L101" s="23"/>
      <c r="M101" s="23"/>
      <c r="N101" s="23"/>
      <c r="O101" s="23"/>
      <c r="P101" s="23"/>
      <c r="Q101" s="23"/>
      <c r="R101" s="23"/>
      <c r="S101" s="27"/>
      <c r="T101" s="34"/>
      <c r="U101" s="34"/>
      <c r="V101" s="34"/>
    </row>
    <row r="102" spans="1:22" s="10" customFormat="1" ht="12.75">
      <c r="A102" s="34"/>
      <c r="B102" s="93" t="s">
        <v>54</v>
      </c>
      <c r="C102" s="25">
        <v>11</v>
      </c>
      <c r="D102" s="26">
        <v>9</v>
      </c>
      <c r="E102" s="25">
        <v>13</v>
      </c>
      <c r="F102" s="23">
        <v>13</v>
      </c>
      <c r="G102" s="23">
        <v>9</v>
      </c>
      <c r="H102" s="23">
        <v>2</v>
      </c>
      <c r="I102" s="26"/>
      <c r="J102" s="23"/>
      <c r="K102" s="23">
        <v>3</v>
      </c>
      <c r="L102" s="23"/>
      <c r="M102" s="23"/>
      <c r="N102" s="23"/>
      <c r="O102" s="23"/>
      <c r="P102" s="23"/>
      <c r="Q102" s="23"/>
      <c r="R102" s="23"/>
      <c r="S102" s="27">
        <f t="shared" si="8"/>
        <v>60</v>
      </c>
      <c r="T102" s="34"/>
      <c r="U102" s="34"/>
      <c r="V102" s="34"/>
    </row>
    <row r="103" spans="1:22" s="10" customFormat="1" ht="12.75">
      <c r="A103" s="34"/>
      <c r="B103" s="93" t="s">
        <v>141</v>
      </c>
      <c r="C103" s="25"/>
      <c r="D103" s="26"/>
      <c r="E103" s="25"/>
      <c r="F103" s="23"/>
      <c r="G103" s="23"/>
      <c r="H103" s="23">
        <v>1</v>
      </c>
      <c r="I103" s="26"/>
      <c r="J103" s="23"/>
      <c r="K103" s="23"/>
      <c r="L103" s="23"/>
      <c r="M103" s="23"/>
      <c r="N103" s="23"/>
      <c r="O103" s="23"/>
      <c r="P103" s="23"/>
      <c r="Q103" s="23"/>
      <c r="R103" s="23"/>
      <c r="S103" s="27">
        <f t="shared" si="8"/>
        <v>1</v>
      </c>
      <c r="T103" s="34"/>
      <c r="U103" s="34"/>
      <c r="V103" s="34"/>
    </row>
    <row r="104" spans="1:22" s="2" customFormat="1" ht="12.75">
      <c r="A104" s="11"/>
      <c r="B104" s="93" t="s">
        <v>48</v>
      </c>
      <c r="C104" s="25"/>
      <c r="D104" s="26"/>
      <c r="E104" s="25"/>
      <c r="F104" s="23"/>
      <c r="G104" s="23"/>
      <c r="H104" s="23"/>
      <c r="I104" s="26"/>
      <c r="J104" s="23"/>
      <c r="K104" s="23"/>
      <c r="L104" s="23">
        <v>5</v>
      </c>
      <c r="M104" s="23"/>
      <c r="N104" s="23"/>
      <c r="O104" s="23"/>
      <c r="P104" s="23"/>
      <c r="Q104" s="23"/>
      <c r="R104" s="23"/>
      <c r="S104" s="27">
        <f t="shared" si="8"/>
        <v>5</v>
      </c>
      <c r="T104" s="11"/>
      <c r="U104" s="11"/>
      <c r="V104" s="11"/>
    </row>
    <row r="105" spans="1:22" s="2" customFormat="1" ht="12.75">
      <c r="A105" s="11"/>
      <c r="B105" s="93" t="s">
        <v>39</v>
      </c>
      <c r="C105" s="25">
        <v>15</v>
      </c>
      <c r="D105" s="26"/>
      <c r="E105" s="25">
        <v>2</v>
      </c>
      <c r="F105" s="23">
        <v>7</v>
      </c>
      <c r="G105" s="23">
        <v>16</v>
      </c>
      <c r="H105" s="23">
        <v>8</v>
      </c>
      <c r="I105" s="26">
        <v>2</v>
      </c>
      <c r="J105" s="23">
        <v>7</v>
      </c>
      <c r="K105" s="23">
        <v>1</v>
      </c>
      <c r="L105" s="23">
        <v>8</v>
      </c>
      <c r="M105" s="23">
        <v>3</v>
      </c>
      <c r="N105" s="23">
        <v>1</v>
      </c>
      <c r="O105" s="23">
        <v>2</v>
      </c>
      <c r="P105" s="23">
        <v>8</v>
      </c>
      <c r="Q105" s="23">
        <v>2</v>
      </c>
      <c r="R105" s="23">
        <v>6</v>
      </c>
      <c r="S105" s="27">
        <f t="shared" si="8"/>
        <v>88</v>
      </c>
      <c r="T105" s="11"/>
      <c r="U105" s="11"/>
      <c r="V105" s="11"/>
    </row>
    <row r="106" spans="2:19" ht="12.75">
      <c r="B106" s="94"/>
      <c r="C106" s="36"/>
      <c r="D106" s="37"/>
      <c r="E106" s="36"/>
      <c r="F106" s="33"/>
      <c r="G106" s="33"/>
      <c r="H106" s="33"/>
      <c r="I106" s="37"/>
      <c r="J106" s="33"/>
      <c r="K106" s="33"/>
      <c r="L106" s="33"/>
      <c r="M106" s="33"/>
      <c r="N106" s="33"/>
      <c r="O106" s="33"/>
      <c r="P106" s="33"/>
      <c r="Q106" s="33"/>
      <c r="R106" s="33"/>
      <c r="S106" s="48"/>
    </row>
    <row r="107" spans="2:19" ht="12.75">
      <c r="B107" s="59" t="s">
        <v>133</v>
      </c>
      <c r="C107" s="45">
        <f aca="true" t="shared" si="9" ref="C107:H107">SUM(C95:C105)</f>
        <v>29</v>
      </c>
      <c r="D107" s="39">
        <f t="shared" si="9"/>
        <v>10</v>
      </c>
      <c r="E107" s="45">
        <f t="shared" si="9"/>
        <v>15</v>
      </c>
      <c r="F107" s="38">
        <f t="shared" si="9"/>
        <v>22</v>
      </c>
      <c r="G107" s="38">
        <f t="shared" si="9"/>
        <v>27</v>
      </c>
      <c r="H107" s="38">
        <f t="shared" si="9"/>
        <v>12</v>
      </c>
      <c r="I107" s="39"/>
      <c r="J107" s="38">
        <f aca="true" t="shared" si="10" ref="J107:S107">SUM(J95:J105)</f>
        <v>7</v>
      </c>
      <c r="K107" s="38">
        <f t="shared" si="10"/>
        <v>4</v>
      </c>
      <c r="L107" s="38">
        <f t="shared" si="10"/>
        <v>13</v>
      </c>
      <c r="M107" s="38">
        <f t="shared" si="10"/>
        <v>3</v>
      </c>
      <c r="N107" s="38">
        <f t="shared" si="10"/>
        <v>1</v>
      </c>
      <c r="O107" s="38">
        <f t="shared" si="10"/>
        <v>2</v>
      </c>
      <c r="P107" s="38">
        <f t="shared" si="10"/>
        <v>9</v>
      </c>
      <c r="Q107" s="38">
        <f t="shared" si="10"/>
        <v>6</v>
      </c>
      <c r="R107" s="38">
        <f t="shared" si="10"/>
        <v>6</v>
      </c>
      <c r="S107" s="49">
        <f t="shared" si="10"/>
        <v>167</v>
      </c>
    </row>
    <row r="108" spans="2:19" ht="13.5" thickBot="1">
      <c r="B108" s="96"/>
      <c r="C108" s="40"/>
      <c r="D108" s="42"/>
      <c r="E108" s="40"/>
      <c r="F108" s="41"/>
      <c r="G108" s="41"/>
      <c r="H108" s="41"/>
      <c r="I108" s="42"/>
      <c r="J108" s="41"/>
      <c r="K108" s="41"/>
      <c r="L108" s="41"/>
      <c r="M108" s="41"/>
      <c r="N108" s="41"/>
      <c r="O108" s="41"/>
      <c r="P108" s="41"/>
      <c r="Q108" s="41"/>
      <c r="R108" s="41"/>
      <c r="S108" s="50"/>
    </row>
    <row r="109" spans="2:19" s="2" customFormat="1" ht="13.5" thickBot="1">
      <c r="B109" s="97" t="s">
        <v>126</v>
      </c>
      <c r="C109" s="46">
        <f aca="true" t="shared" si="11" ref="C109:S109">SUM(C10:C105)-C93-C80-C66-C49</f>
        <v>2668</v>
      </c>
      <c r="D109" s="30">
        <f t="shared" si="11"/>
        <v>1012</v>
      </c>
      <c r="E109" s="46">
        <f t="shared" si="11"/>
        <v>1289</v>
      </c>
      <c r="F109" s="29">
        <f t="shared" si="11"/>
        <v>2207</v>
      </c>
      <c r="G109" s="29">
        <f t="shared" si="11"/>
        <v>2799</v>
      </c>
      <c r="H109" s="29">
        <f t="shared" si="11"/>
        <v>2011</v>
      </c>
      <c r="I109" s="30">
        <f t="shared" si="11"/>
        <v>2311</v>
      </c>
      <c r="J109" s="29">
        <f t="shared" si="11"/>
        <v>1579</v>
      </c>
      <c r="K109" s="29">
        <f t="shared" si="11"/>
        <v>1844</v>
      </c>
      <c r="L109" s="29">
        <f t="shared" si="11"/>
        <v>2877</v>
      </c>
      <c r="M109" s="29">
        <f t="shared" si="11"/>
        <v>2470</v>
      </c>
      <c r="N109" s="29">
        <f t="shared" si="11"/>
        <v>1273</v>
      </c>
      <c r="O109" s="29">
        <f t="shared" si="11"/>
        <v>2120</v>
      </c>
      <c r="P109" s="29">
        <f t="shared" si="11"/>
        <v>2775</v>
      </c>
      <c r="Q109" s="29">
        <f t="shared" si="11"/>
        <v>2925</v>
      </c>
      <c r="R109" s="29">
        <f t="shared" si="11"/>
        <v>1484</v>
      </c>
      <c r="S109" s="51">
        <f t="shared" si="11"/>
        <v>33638</v>
      </c>
    </row>
    <row r="110" s="2" customFormat="1" ht="12.75"/>
    <row r="111" s="2" customFormat="1" ht="12.75">
      <c r="C111" s="35"/>
    </row>
  </sheetData>
  <mergeCells count="5">
    <mergeCell ref="B1:N1"/>
    <mergeCell ref="C8:D8"/>
    <mergeCell ref="E8:I8"/>
    <mergeCell ref="J8:R8"/>
    <mergeCell ref="B4:S4"/>
  </mergeCells>
  <printOptions/>
  <pageMargins left="0.26" right="0.28" top="1.37" bottom="1.44" header="0.13" footer="0"/>
  <pageSetup fitToHeight="2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19"/>
  <sheetViews>
    <sheetView zoomScale="65" zoomScaleNormal="65" workbookViewId="0" topLeftCell="A85">
      <selection activeCell="B115" sqref="B1:S115"/>
    </sheetView>
  </sheetViews>
  <sheetFormatPr defaultColWidth="11.421875" defaultRowHeight="12.75"/>
  <cols>
    <col min="1" max="1" width="1.7109375" style="0" customWidth="1"/>
    <col min="2" max="2" width="26.8515625" style="0" customWidth="1"/>
    <col min="3" max="3" width="9.28125" style="0" customWidth="1"/>
    <col min="4" max="4" width="7.8515625" style="0" customWidth="1"/>
    <col min="5" max="5" width="9.28125" style="0" customWidth="1"/>
    <col min="6" max="6" width="8.28125" style="0" customWidth="1"/>
    <col min="7" max="7" width="9.28125" style="0" customWidth="1"/>
    <col min="8" max="8" width="9.00390625" style="0" customWidth="1"/>
    <col min="9" max="9" width="9.28125" style="0" customWidth="1"/>
    <col min="10" max="10" width="9.00390625" style="0" customWidth="1"/>
    <col min="11" max="11" width="9.421875" style="0" customWidth="1"/>
    <col min="12" max="12" width="9.00390625" style="0" customWidth="1"/>
    <col min="13" max="14" width="9.421875" style="0" customWidth="1"/>
    <col min="15" max="15" width="9.28125" style="0" customWidth="1"/>
    <col min="16" max="16" width="9.00390625" style="0" customWidth="1"/>
    <col min="17" max="18" width="8.8515625" style="0" customWidth="1"/>
    <col min="19" max="19" width="10.140625" style="0" customWidth="1"/>
  </cols>
  <sheetData>
    <row r="1" spans="2:20" ht="18">
      <c r="B1" s="245" t="s">
        <v>52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"/>
      <c r="P1" s="1"/>
      <c r="Q1" s="1"/>
      <c r="R1" s="1"/>
      <c r="S1" s="2"/>
      <c r="T1" s="2"/>
    </row>
    <row r="2" spans="2:20" ht="18">
      <c r="B2" s="3">
        <v>39447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</row>
    <row r="3" spans="2:20" ht="12.75">
      <c r="B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2.75">
      <c r="B4" s="252" t="s">
        <v>13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"/>
    </row>
    <row r="5" spans="2:20" ht="12.75"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"/>
    </row>
    <row r="6" spans="2:20" ht="12.75">
      <c r="B6" s="2" t="s">
        <v>147</v>
      </c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3.5" thickBot="1">
      <c r="B7" s="19"/>
      <c r="C7" s="19" t="s">
        <v>91</v>
      </c>
      <c r="D7" s="19" t="s">
        <v>92</v>
      </c>
      <c r="E7" s="19" t="s">
        <v>93</v>
      </c>
      <c r="F7" s="19" t="s">
        <v>94</v>
      </c>
      <c r="G7" s="19" t="s">
        <v>95</v>
      </c>
      <c r="H7" s="19" t="s">
        <v>96</v>
      </c>
      <c r="I7" s="19" t="s">
        <v>97</v>
      </c>
      <c r="J7" s="19" t="s">
        <v>98</v>
      </c>
      <c r="K7" s="19" t="s">
        <v>99</v>
      </c>
      <c r="L7" s="19" t="s">
        <v>100</v>
      </c>
      <c r="M7" s="19" t="s">
        <v>101</v>
      </c>
      <c r="N7" s="19" t="s">
        <v>102</v>
      </c>
      <c r="O7" s="19" t="s">
        <v>103</v>
      </c>
      <c r="P7" s="19" t="s">
        <v>104</v>
      </c>
      <c r="Q7" s="19" t="s">
        <v>105</v>
      </c>
      <c r="R7" s="19" t="s">
        <v>106</v>
      </c>
      <c r="S7" s="20"/>
      <c r="T7" s="20"/>
    </row>
    <row r="8" spans="2:20" ht="13.5" thickBot="1">
      <c r="B8" s="11"/>
      <c r="C8" s="246" t="s">
        <v>1</v>
      </c>
      <c r="D8" s="247"/>
      <c r="E8" s="246" t="s">
        <v>2</v>
      </c>
      <c r="F8" s="248"/>
      <c r="G8" s="248"/>
      <c r="H8" s="248"/>
      <c r="I8" s="247"/>
      <c r="J8" s="250" t="s">
        <v>7</v>
      </c>
      <c r="K8" s="250"/>
      <c r="L8" s="250"/>
      <c r="M8" s="250"/>
      <c r="N8" s="250"/>
      <c r="O8" s="250"/>
      <c r="P8" s="250"/>
      <c r="Q8" s="250"/>
      <c r="R8" s="251"/>
      <c r="S8" s="9"/>
      <c r="T8" s="2"/>
    </row>
    <row r="9" spans="2:20" ht="13.5" thickBot="1">
      <c r="B9" s="11"/>
      <c r="C9" s="43" t="s">
        <v>3</v>
      </c>
      <c r="D9" s="44" t="s">
        <v>4</v>
      </c>
      <c r="E9" s="43" t="s">
        <v>3</v>
      </c>
      <c r="F9" s="31" t="s">
        <v>4</v>
      </c>
      <c r="G9" s="31" t="s">
        <v>5</v>
      </c>
      <c r="H9" s="31" t="s">
        <v>6</v>
      </c>
      <c r="I9" s="44" t="s">
        <v>8</v>
      </c>
      <c r="J9" s="32" t="s">
        <v>3</v>
      </c>
      <c r="K9" s="32" t="s">
        <v>4</v>
      </c>
      <c r="L9" s="32" t="s">
        <v>5</v>
      </c>
      <c r="M9" s="32" t="s">
        <v>6</v>
      </c>
      <c r="N9" s="32" t="s">
        <v>8</v>
      </c>
      <c r="O9" s="32" t="s">
        <v>9</v>
      </c>
      <c r="P9" s="32" t="s">
        <v>10</v>
      </c>
      <c r="Q9" s="32" t="s">
        <v>28</v>
      </c>
      <c r="R9" s="32" t="s">
        <v>58</v>
      </c>
      <c r="S9" s="47" t="s">
        <v>11</v>
      </c>
      <c r="T9" s="11"/>
    </row>
    <row r="10" spans="2:20" ht="12.75">
      <c r="B10" s="92" t="s">
        <v>72</v>
      </c>
      <c r="C10" s="221"/>
      <c r="D10" s="222"/>
      <c r="E10" s="221"/>
      <c r="F10" s="223"/>
      <c r="G10" s="223">
        <v>1</v>
      </c>
      <c r="H10" s="223"/>
      <c r="I10" s="222"/>
      <c r="J10" s="223"/>
      <c r="K10" s="223"/>
      <c r="L10" s="223">
        <v>2</v>
      </c>
      <c r="M10" s="223"/>
      <c r="N10" s="223"/>
      <c r="O10" s="223"/>
      <c r="P10" s="223"/>
      <c r="Q10" s="223"/>
      <c r="R10" s="223"/>
      <c r="S10" s="215">
        <f aca="true" t="shared" si="0" ref="S10:S48">SUM(C10:R10)</f>
        <v>3</v>
      </c>
      <c r="T10" s="34"/>
    </row>
    <row r="11" spans="2:20" ht="12.75">
      <c r="B11" s="93" t="s">
        <v>14</v>
      </c>
      <c r="C11" s="224">
        <v>4</v>
      </c>
      <c r="D11" s="225">
        <v>2</v>
      </c>
      <c r="E11" s="224"/>
      <c r="F11" s="226"/>
      <c r="G11" s="226">
        <v>7</v>
      </c>
      <c r="H11" s="226">
        <v>5</v>
      </c>
      <c r="I11" s="225">
        <v>27</v>
      </c>
      <c r="J11" s="226">
        <v>1</v>
      </c>
      <c r="K11" s="226">
        <v>1</v>
      </c>
      <c r="L11" s="226">
        <v>22</v>
      </c>
      <c r="M11" s="226">
        <v>4</v>
      </c>
      <c r="N11" s="226">
        <v>3</v>
      </c>
      <c r="O11" s="226">
        <v>1</v>
      </c>
      <c r="P11" s="226">
        <v>20</v>
      </c>
      <c r="Q11" s="226">
        <v>3</v>
      </c>
      <c r="R11" s="226">
        <v>25</v>
      </c>
      <c r="S11" s="216">
        <f t="shared" si="0"/>
        <v>125</v>
      </c>
      <c r="T11" s="34"/>
    </row>
    <row r="12" spans="2:20" ht="12.75">
      <c r="B12" s="93" t="s">
        <v>49</v>
      </c>
      <c r="C12" s="224"/>
      <c r="D12" s="225"/>
      <c r="E12" s="224"/>
      <c r="F12" s="226"/>
      <c r="G12" s="226">
        <v>6</v>
      </c>
      <c r="H12" s="226"/>
      <c r="I12" s="225"/>
      <c r="J12" s="226"/>
      <c r="K12" s="226"/>
      <c r="L12" s="226"/>
      <c r="M12" s="226">
        <v>1</v>
      </c>
      <c r="N12" s="226"/>
      <c r="O12" s="226"/>
      <c r="P12" s="226">
        <v>1</v>
      </c>
      <c r="Q12" s="226"/>
      <c r="R12" s="226"/>
      <c r="S12" s="216">
        <f t="shared" si="0"/>
        <v>8</v>
      </c>
      <c r="T12" s="34"/>
    </row>
    <row r="13" spans="2:20" ht="12.75">
      <c r="B13" s="93" t="s">
        <v>107</v>
      </c>
      <c r="C13" s="224"/>
      <c r="D13" s="225"/>
      <c r="E13" s="224"/>
      <c r="F13" s="226"/>
      <c r="G13" s="226"/>
      <c r="H13" s="226"/>
      <c r="I13" s="225"/>
      <c r="J13" s="226"/>
      <c r="K13" s="226"/>
      <c r="L13" s="226"/>
      <c r="M13" s="226"/>
      <c r="N13" s="226"/>
      <c r="O13" s="226"/>
      <c r="P13" s="226"/>
      <c r="Q13" s="226"/>
      <c r="R13" s="226"/>
      <c r="S13" s="216">
        <f t="shared" si="0"/>
        <v>0</v>
      </c>
      <c r="T13" s="34"/>
    </row>
    <row r="14" spans="2:20" ht="12.75">
      <c r="B14" s="93" t="s">
        <v>86</v>
      </c>
      <c r="C14" s="224"/>
      <c r="D14" s="225">
        <v>1</v>
      </c>
      <c r="E14" s="224"/>
      <c r="F14" s="226"/>
      <c r="G14" s="226"/>
      <c r="H14" s="226"/>
      <c r="I14" s="225"/>
      <c r="J14" s="226"/>
      <c r="K14" s="226"/>
      <c r="L14" s="226">
        <v>1</v>
      </c>
      <c r="M14" s="226"/>
      <c r="N14" s="226"/>
      <c r="O14" s="226"/>
      <c r="P14" s="226">
        <v>2</v>
      </c>
      <c r="Q14" s="226">
        <v>2</v>
      </c>
      <c r="R14" s="226"/>
      <c r="S14" s="216">
        <f t="shared" si="0"/>
        <v>6</v>
      </c>
      <c r="T14" s="34"/>
    </row>
    <row r="15" spans="2:20" ht="12.75">
      <c r="B15" s="93" t="s">
        <v>38</v>
      </c>
      <c r="C15" s="224"/>
      <c r="D15" s="225"/>
      <c r="E15" s="224"/>
      <c r="F15" s="226"/>
      <c r="G15" s="226">
        <v>1</v>
      </c>
      <c r="H15" s="226"/>
      <c r="I15" s="225">
        <v>2</v>
      </c>
      <c r="J15" s="226">
        <v>1</v>
      </c>
      <c r="K15" s="226">
        <v>5</v>
      </c>
      <c r="L15" s="226">
        <v>9</v>
      </c>
      <c r="M15" s="226"/>
      <c r="N15" s="226"/>
      <c r="O15" s="226">
        <v>2</v>
      </c>
      <c r="P15" s="226">
        <v>16</v>
      </c>
      <c r="Q15" s="226">
        <v>1</v>
      </c>
      <c r="R15" s="226">
        <v>1</v>
      </c>
      <c r="S15" s="216">
        <f t="shared" si="0"/>
        <v>38</v>
      </c>
      <c r="T15" s="34"/>
    </row>
    <row r="16" spans="2:20" ht="12.75">
      <c r="B16" s="93" t="s">
        <v>46</v>
      </c>
      <c r="C16" s="224"/>
      <c r="D16" s="225">
        <v>2</v>
      </c>
      <c r="E16" s="224"/>
      <c r="F16" s="226">
        <v>1</v>
      </c>
      <c r="G16" s="226"/>
      <c r="H16" s="226"/>
      <c r="I16" s="225">
        <v>2</v>
      </c>
      <c r="J16" s="226"/>
      <c r="K16" s="226"/>
      <c r="L16" s="226"/>
      <c r="M16" s="226"/>
      <c r="N16" s="226">
        <v>2</v>
      </c>
      <c r="O16" s="226"/>
      <c r="P16" s="226">
        <v>3</v>
      </c>
      <c r="Q16" s="226"/>
      <c r="R16" s="226"/>
      <c r="S16" s="216">
        <f t="shared" si="0"/>
        <v>10</v>
      </c>
      <c r="T16" s="34"/>
    </row>
    <row r="17" spans="2:20" ht="12.75">
      <c r="B17" s="93" t="s">
        <v>121</v>
      </c>
      <c r="C17" s="224"/>
      <c r="D17" s="225"/>
      <c r="E17" s="224"/>
      <c r="F17" s="226"/>
      <c r="G17" s="226"/>
      <c r="H17" s="226"/>
      <c r="I17" s="225"/>
      <c r="J17" s="226">
        <v>4</v>
      </c>
      <c r="K17" s="226"/>
      <c r="L17" s="226">
        <v>1</v>
      </c>
      <c r="M17" s="226"/>
      <c r="N17" s="226"/>
      <c r="O17" s="226"/>
      <c r="P17" s="226">
        <v>3</v>
      </c>
      <c r="Q17" s="226"/>
      <c r="R17" s="226"/>
      <c r="S17" s="216">
        <f t="shared" si="0"/>
        <v>8</v>
      </c>
      <c r="T17" s="34"/>
    </row>
    <row r="18" spans="2:20" ht="12.75">
      <c r="B18" s="93" t="s">
        <v>36</v>
      </c>
      <c r="C18" s="224">
        <v>6</v>
      </c>
      <c r="D18" s="225">
        <v>1</v>
      </c>
      <c r="E18" s="224"/>
      <c r="F18" s="226">
        <v>5</v>
      </c>
      <c r="G18" s="226">
        <v>1</v>
      </c>
      <c r="H18" s="226"/>
      <c r="I18" s="225"/>
      <c r="J18" s="226"/>
      <c r="K18" s="226"/>
      <c r="L18" s="226">
        <v>1</v>
      </c>
      <c r="M18" s="226">
        <v>4</v>
      </c>
      <c r="N18" s="226"/>
      <c r="O18" s="226">
        <v>1</v>
      </c>
      <c r="P18" s="226">
        <v>12</v>
      </c>
      <c r="Q18" s="226"/>
      <c r="R18" s="226">
        <v>1</v>
      </c>
      <c r="S18" s="216">
        <f t="shared" si="0"/>
        <v>32</v>
      </c>
      <c r="T18" s="34"/>
    </row>
    <row r="19" spans="2:20" ht="12.75">
      <c r="B19" s="93" t="s">
        <v>50</v>
      </c>
      <c r="C19" s="224"/>
      <c r="D19" s="225"/>
      <c r="E19" s="224"/>
      <c r="F19" s="226"/>
      <c r="G19" s="226"/>
      <c r="H19" s="226"/>
      <c r="I19" s="225"/>
      <c r="J19" s="226"/>
      <c r="K19" s="226"/>
      <c r="L19" s="226"/>
      <c r="M19" s="226"/>
      <c r="N19" s="226"/>
      <c r="O19" s="226"/>
      <c r="P19" s="226">
        <v>1</v>
      </c>
      <c r="Q19" s="226"/>
      <c r="R19" s="226"/>
      <c r="S19" s="216">
        <f t="shared" si="0"/>
        <v>1</v>
      </c>
      <c r="T19" s="34"/>
    </row>
    <row r="20" spans="2:20" ht="12.75">
      <c r="B20" s="93" t="s">
        <v>89</v>
      </c>
      <c r="C20" s="224"/>
      <c r="D20" s="225"/>
      <c r="E20" s="224"/>
      <c r="F20" s="226"/>
      <c r="G20" s="226"/>
      <c r="H20" s="226"/>
      <c r="I20" s="225"/>
      <c r="J20" s="226"/>
      <c r="K20" s="226"/>
      <c r="L20" s="226"/>
      <c r="M20" s="226"/>
      <c r="N20" s="226"/>
      <c r="O20" s="226"/>
      <c r="P20" s="226">
        <v>1</v>
      </c>
      <c r="Q20" s="226"/>
      <c r="R20" s="226">
        <v>2</v>
      </c>
      <c r="S20" s="216">
        <f t="shared" si="0"/>
        <v>3</v>
      </c>
      <c r="T20" s="34"/>
    </row>
    <row r="21" spans="2:20" ht="12.75">
      <c r="B21" s="93" t="s">
        <v>90</v>
      </c>
      <c r="C21" s="224"/>
      <c r="D21" s="225"/>
      <c r="E21" s="224">
        <v>2</v>
      </c>
      <c r="F21" s="226"/>
      <c r="G21" s="226"/>
      <c r="H21" s="226">
        <v>4</v>
      </c>
      <c r="I21" s="225"/>
      <c r="J21" s="226"/>
      <c r="K21" s="226"/>
      <c r="L21" s="226">
        <v>1</v>
      </c>
      <c r="M21" s="226"/>
      <c r="N21" s="226"/>
      <c r="O21" s="226"/>
      <c r="P21" s="226">
        <v>1</v>
      </c>
      <c r="Q21" s="226"/>
      <c r="R21" s="226">
        <v>2</v>
      </c>
      <c r="S21" s="216">
        <f t="shared" si="0"/>
        <v>10</v>
      </c>
      <c r="T21" s="34"/>
    </row>
    <row r="22" spans="2:20" ht="12.75">
      <c r="B22" s="93" t="s">
        <v>140</v>
      </c>
      <c r="C22" s="224"/>
      <c r="D22" s="225"/>
      <c r="E22" s="224">
        <v>1</v>
      </c>
      <c r="F22" s="226"/>
      <c r="G22" s="226"/>
      <c r="H22" s="226"/>
      <c r="I22" s="225"/>
      <c r="J22" s="226"/>
      <c r="K22" s="226"/>
      <c r="L22" s="226"/>
      <c r="M22" s="226"/>
      <c r="N22" s="226"/>
      <c r="O22" s="226"/>
      <c r="P22" s="226"/>
      <c r="Q22" s="226"/>
      <c r="R22" s="226"/>
      <c r="S22" s="216">
        <f t="shared" si="0"/>
        <v>1</v>
      </c>
      <c r="T22" s="34"/>
    </row>
    <row r="23" spans="2:20" ht="12.75">
      <c r="B23" s="93" t="s">
        <v>112</v>
      </c>
      <c r="C23" s="224">
        <v>2536</v>
      </c>
      <c r="D23" s="225">
        <v>912</v>
      </c>
      <c r="E23" s="224">
        <v>976</v>
      </c>
      <c r="F23" s="226">
        <v>1623</v>
      </c>
      <c r="G23" s="226">
        <v>2137</v>
      </c>
      <c r="H23" s="226">
        <v>1817</v>
      </c>
      <c r="I23" s="225">
        <v>2283</v>
      </c>
      <c r="J23" s="226">
        <v>1361</v>
      </c>
      <c r="K23" s="226">
        <v>1453</v>
      </c>
      <c r="L23" s="226">
        <v>2379</v>
      </c>
      <c r="M23" s="226">
        <v>2428</v>
      </c>
      <c r="N23" s="226">
        <v>1096</v>
      </c>
      <c r="O23" s="226">
        <v>1897</v>
      </c>
      <c r="P23" s="226">
        <v>2533</v>
      </c>
      <c r="Q23" s="226">
        <v>2876</v>
      </c>
      <c r="R23" s="226">
        <v>1399</v>
      </c>
      <c r="S23" s="216">
        <f t="shared" si="0"/>
        <v>29706</v>
      </c>
      <c r="T23" s="34"/>
    </row>
    <row r="24" spans="2:20" ht="12.75">
      <c r="B24" s="93" t="s">
        <v>142</v>
      </c>
      <c r="C24" s="224"/>
      <c r="D24" s="225"/>
      <c r="E24" s="224"/>
      <c r="F24" s="226"/>
      <c r="G24" s="226"/>
      <c r="H24" s="226"/>
      <c r="I24" s="225"/>
      <c r="J24" s="226"/>
      <c r="K24" s="226"/>
      <c r="L24" s="226"/>
      <c r="M24" s="226"/>
      <c r="N24" s="226"/>
      <c r="O24" s="226"/>
      <c r="P24" s="226"/>
      <c r="Q24" s="226"/>
      <c r="R24" s="226">
        <v>1</v>
      </c>
      <c r="S24" s="216">
        <f t="shared" si="0"/>
        <v>1</v>
      </c>
      <c r="T24" s="34"/>
    </row>
    <row r="25" spans="2:20" ht="12.75">
      <c r="B25" s="93" t="s">
        <v>76</v>
      </c>
      <c r="C25" s="224"/>
      <c r="D25" s="225"/>
      <c r="E25" s="224"/>
      <c r="F25" s="226"/>
      <c r="G25" s="226"/>
      <c r="H25" s="226"/>
      <c r="I25" s="225"/>
      <c r="J25" s="226"/>
      <c r="K25" s="226">
        <v>1</v>
      </c>
      <c r="L25" s="226"/>
      <c r="M25" s="226">
        <v>4</v>
      </c>
      <c r="N25" s="226"/>
      <c r="O25" s="226"/>
      <c r="P25" s="226"/>
      <c r="Q25" s="226">
        <v>6</v>
      </c>
      <c r="R25" s="226"/>
      <c r="S25" s="216">
        <f t="shared" si="0"/>
        <v>11</v>
      </c>
      <c r="T25" s="34"/>
    </row>
    <row r="26" spans="2:20" ht="12.75">
      <c r="B26" s="93" t="s">
        <v>17</v>
      </c>
      <c r="C26" s="224">
        <v>23</v>
      </c>
      <c r="D26" s="225">
        <v>2</v>
      </c>
      <c r="E26" s="224">
        <v>9</v>
      </c>
      <c r="F26" s="226">
        <v>2</v>
      </c>
      <c r="G26" s="226">
        <v>4</v>
      </c>
      <c r="H26" s="226">
        <v>4</v>
      </c>
      <c r="I26" s="225">
        <v>23</v>
      </c>
      <c r="J26" s="226">
        <v>2</v>
      </c>
      <c r="K26" s="226"/>
      <c r="L26" s="226">
        <v>31</v>
      </c>
      <c r="M26" s="226"/>
      <c r="N26" s="226">
        <v>1</v>
      </c>
      <c r="O26" s="226">
        <v>7</v>
      </c>
      <c r="P26" s="226">
        <v>29</v>
      </c>
      <c r="Q26" s="226">
        <v>1</v>
      </c>
      <c r="R26" s="226">
        <v>8</v>
      </c>
      <c r="S26" s="216">
        <f t="shared" si="0"/>
        <v>146</v>
      </c>
      <c r="T26" s="34"/>
    </row>
    <row r="27" spans="2:20" ht="12.75">
      <c r="B27" s="93" t="s">
        <v>170</v>
      </c>
      <c r="C27" s="224">
        <v>3</v>
      </c>
      <c r="D27" s="225"/>
      <c r="E27" s="224"/>
      <c r="F27" s="226"/>
      <c r="G27" s="226"/>
      <c r="H27" s="226"/>
      <c r="I27" s="225"/>
      <c r="J27" s="226">
        <v>3</v>
      </c>
      <c r="K27" s="226">
        <v>2</v>
      </c>
      <c r="L27" s="226"/>
      <c r="M27" s="226"/>
      <c r="N27" s="226"/>
      <c r="O27" s="226"/>
      <c r="P27" s="226">
        <v>2</v>
      </c>
      <c r="Q27" s="226"/>
      <c r="R27" s="226"/>
      <c r="S27" s="216">
        <f t="shared" si="0"/>
        <v>10</v>
      </c>
      <c r="T27" s="34"/>
    </row>
    <row r="28" spans="2:20" ht="12.75">
      <c r="B28" s="93" t="s">
        <v>88</v>
      </c>
      <c r="C28" s="224">
        <v>1</v>
      </c>
      <c r="D28" s="225"/>
      <c r="E28" s="224"/>
      <c r="F28" s="226"/>
      <c r="G28" s="226"/>
      <c r="H28" s="226"/>
      <c r="I28" s="225"/>
      <c r="J28" s="226"/>
      <c r="K28" s="226"/>
      <c r="L28" s="226">
        <v>2</v>
      </c>
      <c r="M28" s="226"/>
      <c r="N28" s="226"/>
      <c r="O28" s="226"/>
      <c r="P28" s="226"/>
      <c r="Q28" s="226">
        <v>1</v>
      </c>
      <c r="R28" s="226"/>
      <c r="S28" s="216">
        <f t="shared" si="0"/>
        <v>4</v>
      </c>
      <c r="T28" s="34"/>
    </row>
    <row r="29" spans="2:20" ht="12.75">
      <c r="B29" s="93" t="s">
        <v>62</v>
      </c>
      <c r="C29" s="224"/>
      <c r="D29" s="225"/>
      <c r="E29" s="224"/>
      <c r="F29" s="226"/>
      <c r="G29" s="226"/>
      <c r="H29" s="226">
        <v>1</v>
      </c>
      <c r="I29" s="225"/>
      <c r="J29" s="226"/>
      <c r="K29" s="226"/>
      <c r="L29" s="226"/>
      <c r="M29" s="226"/>
      <c r="N29" s="226"/>
      <c r="O29" s="226"/>
      <c r="P29" s="226"/>
      <c r="Q29" s="226"/>
      <c r="R29" s="226"/>
      <c r="S29" s="216">
        <f t="shared" si="0"/>
        <v>1</v>
      </c>
      <c r="T29" s="34"/>
    </row>
    <row r="30" spans="2:20" ht="12.75">
      <c r="B30" s="93" t="s">
        <v>33</v>
      </c>
      <c r="C30" s="224"/>
      <c r="D30" s="225"/>
      <c r="E30" s="224">
        <v>1</v>
      </c>
      <c r="F30" s="226"/>
      <c r="G30" s="226"/>
      <c r="H30" s="226"/>
      <c r="I30" s="225"/>
      <c r="J30" s="226"/>
      <c r="K30" s="226"/>
      <c r="L30" s="226">
        <v>4</v>
      </c>
      <c r="M30" s="226"/>
      <c r="N30" s="226"/>
      <c r="O30" s="226"/>
      <c r="P30" s="226">
        <v>1</v>
      </c>
      <c r="Q30" s="226">
        <v>11</v>
      </c>
      <c r="R30" s="226">
        <v>1</v>
      </c>
      <c r="S30" s="216">
        <f t="shared" si="0"/>
        <v>18</v>
      </c>
      <c r="T30" s="34"/>
    </row>
    <row r="31" spans="2:20" ht="12.75">
      <c r="B31" s="93" t="s">
        <v>20</v>
      </c>
      <c r="C31" s="224">
        <v>6</v>
      </c>
      <c r="D31" s="225">
        <v>5</v>
      </c>
      <c r="E31" s="224">
        <v>7</v>
      </c>
      <c r="F31" s="226">
        <v>2</v>
      </c>
      <c r="G31" s="226">
        <v>11</v>
      </c>
      <c r="H31" s="226">
        <v>19</v>
      </c>
      <c r="I31" s="225">
        <v>10</v>
      </c>
      <c r="J31" s="226">
        <v>12</v>
      </c>
      <c r="K31" s="226">
        <v>10</v>
      </c>
      <c r="L31" s="226">
        <v>61</v>
      </c>
      <c r="M31" s="226">
        <v>12</v>
      </c>
      <c r="N31" s="226">
        <v>11</v>
      </c>
      <c r="O31" s="226">
        <v>10</v>
      </c>
      <c r="P31" s="226">
        <v>16</v>
      </c>
      <c r="Q31" s="226">
        <v>1</v>
      </c>
      <c r="R31" s="226">
        <v>15</v>
      </c>
      <c r="S31" s="216">
        <f t="shared" si="0"/>
        <v>208</v>
      </c>
      <c r="T31" s="34"/>
    </row>
    <row r="32" spans="2:20" ht="12.75">
      <c r="B32" s="93" t="s">
        <v>78</v>
      </c>
      <c r="C32" s="224"/>
      <c r="D32" s="225"/>
      <c r="E32" s="224"/>
      <c r="F32" s="226"/>
      <c r="G32" s="226"/>
      <c r="H32" s="226"/>
      <c r="I32" s="225"/>
      <c r="J32" s="226"/>
      <c r="K32" s="226"/>
      <c r="L32" s="226">
        <v>3</v>
      </c>
      <c r="M32" s="226"/>
      <c r="N32" s="226"/>
      <c r="O32" s="226"/>
      <c r="P32" s="226"/>
      <c r="Q32" s="226"/>
      <c r="R32" s="226"/>
      <c r="S32" s="216">
        <f t="shared" si="0"/>
        <v>3</v>
      </c>
      <c r="T32" s="34"/>
    </row>
    <row r="33" spans="2:21" ht="12.75">
      <c r="B33" s="93" t="s">
        <v>150</v>
      </c>
      <c r="C33" s="224"/>
      <c r="D33" s="225"/>
      <c r="E33" s="224"/>
      <c r="F33" s="226"/>
      <c r="G33" s="226"/>
      <c r="H33" s="226">
        <v>1</v>
      </c>
      <c r="I33" s="225"/>
      <c r="J33" s="226"/>
      <c r="K33" s="226">
        <v>1</v>
      </c>
      <c r="L33" s="226"/>
      <c r="M33" s="226"/>
      <c r="N33" s="226"/>
      <c r="O33" s="226"/>
      <c r="P33" s="226"/>
      <c r="Q33" s="226"/>
      <c r="R33" s="226"/>
      <c r="S33" s="216">
        <f t="shared" si="0"/>
        <v>2</v>
      </c>
      <c r="T33" s="34"/>
      <c r="U33" s="157"/>
    </row>
    <row r="34" spans="2:20" ht="12.75">
      <c r="B34" s="93" t="s">
        <v>79</v>
      </c>
      <c r="C34" s="224">
        <v>2</v>
      </c>
      <c r="D34" s="225"/>
      <c r="E34" s="224"/>
      <c r="F34" s="226"/>
      <c r="G34" s="226"/>
      <c r="H34" s="226"/>
      <c r="I34" s="225"/>
      <c r="J34" s="226"/>
      <c r="K34" s="226"/>
      <c r="L34" s="226"/>
      <c r="M34" s="226">
        <v>6</v>
      </c>
      <c r="N34" s="226"/>
      <c r="O34" s="226"/>
      <c r="P34" s="226"/>
      <c r="Q34" s="226"/>
      <c r="R34" s="226"/>
      <c r="S34" s="216">
        <f t="shared" si="0"/>
        <v>8</v>
      </c>
      <c r="T34" s="34"/>
    </row>
    <row r="35" spans="2:20" ht="12.75">
      <c r="B35" s="93" t="s">
        <v>51</v>
      </c>
      <c r="C35" s="224"/>
      <c r="D35" s="225"/>
      <c r="E35" s="224"/>
      <c r="F35" s="226"/>
      <c r="G35" s="226"/>
      <c r="H35" s="226">
        <v>3</v>
      </c>
      <c r="I35" s="225"/>
      <c r="J35" s="226"/>
      <c r="K35" s="226"/>
      <c r="L35" s="226">
        <v>2</v>
      </c>
      <c r="M35" s="226"/>
      <c r="N35" s="226"/>
      <c r="O35" s="226"/>
      <c r="P35" s="226"/>
      <c r="Q35" s="226"/>
      <c r="R35" s="226">
        <v>3</v>
      </c>
      <c r="S35" s="216">
        <f t="shared" si="0"/>
        <v>8</v>
      </c>
      <c r="T35" s="34"/>
    </row>
    <row r="36" spans="2:20" ht="12.75">
      <c r="B36" s="93" t="s">
        <v>29</v>
      </c>
      <c r="C36" s="224"/>
      <c r="D36" s="225"/>
      <c r="E36" s="224"/>
      <c r="F36" s="226"/>
      <c r="G36" s="226"/>
      <c r="H36" s="226"/>
      <c r="I36" s="225"/>
      <c r="J36" s="226"/>
      <c r="K36" s="226"/>
      <c r="L36" s="226">
        <v>4</v>
      </c>
      <c r="M36" s="226"/>
      <c r="N36" s="226"/>
      <c r="O36" s="226"/>
      <c r="P36" s="226"/>
      <c r="Q36" s="226"/>
      <c r="R36" s="226"/>
      <c r="S36" s="216">
        <f t="shared" si="0"/>
        <v>4</v>
      </c>
      <c r="T36" s="34"/>
    </row>
    <row r="37" spans="2:20" ht="12.75">
      <c r="B37" s="93" t="s">
        <v>55</v>
      </c>
      <c r="C37" s="224"/>
      <c r="D37" s="225"/>
      <c r="E37" s="224"/>
      <c r="F37" s="226"/>
      <c r="G37" s="226"/>
      <c r="H37" s="226"/>
      <c r="I37" s="225"/>
      <c r="J37" s="226"/>
      <c r="K37" s="226"/>
      <c r="L37" s="226"/>
      <c r="M37" s="226"/>
      <c r="N37" s="226"/>
      <c r="O37" s="226"/>
      <c r="P37" s="226"/>
      <c r="Q37" s="226"/>
      <c r="R37" s="226">
        <v>1</v>
      </c>
      <c r="S37" s="216">
        <f t="shared" si="0"/>
        <v>1</v>
      </c>
      <c r="T37" s="34"/>
    </row>
    <row r="38" spans="2:20" ht="12.75">
      <c r="B38" s="93" t="s">
        <v>45</v>
      </c>
      <c r="C38" s="224"/>
      <c r="D38" s="225">
        <v>1</v>
      </c>
      <c r="E38" s="224"/>
      <c r="F38" s="226">
        <v>1</v>
      </c>
      <c r="G38" s="226">
        <v>2</v>
      </c>
      <c r="H38" s="226"/>
      <c r="I38" s="225">
        <v>4</v>
      </c>
      <c r="J38" s="226">
        <v>1</v>
      </c>
      <c r="K38" s="226"/>
      <c r="L38" s="226">
        <v>6</v>
      </c>
      <c r="M38" s="226"/>
      <c r="N38" s="226">
        <v>1</v>
      </c>
      <c r="O38" s="226"/>
      <c r="P38" s="226">
        <v>6</v>
      </c>
      <c r="Q38" s="226">
        <v>1</v>
      </c>
      <c r="R38" s="226">
        <v>3</v>
      </c>
      <c r="S38" s="216">
        <f t="shared" si="0"/>
        <v>26</v>
      </c>
      <c r="T38" s="34"/>
    </row>
    <row r="39" spans="2:20" ht="12.75">
      <c r="B39" s="93" t="s">
        <v>80</v>
      </c>
      <c r="C39" s="224">
        <v>6</v>
      </c>
      <c r="D39" s="225">
        <v>5</v>
      </c>
      <c r="E39" s="224">
        <v>4</v>
      </c>
      <c r="F39" s="226"/>
      <c r="G39" s="226">
        <v>12</v>
      </c>
      <c r="H39" s="226">
        <v>11</v>
      </c>
      <c r="I39" s="225">
        <v>4</v>
      </c>
      <c r="J39" s="226">
        <v>7</v>
      </c>
      <c r="K39" s="226">
        <v>2</v>
      </c>
      <c r="L39" s="226">
        <v>6</v>
      </c>
      <c r="M39" s="226">
        <v>3</v>
      </c>
      <c r="N39" s="226"/>
      <c r="O39" s="226">
        <v>2</v>
      </c>
      <c r="P39" s="226">
        <v>6</v>
      </c>
      <c r="Q39" s="226"/>
      <c r="R39" s="226">
        <v>12</v>
      </c>
      <c r="S39" s="216">
        <f t="shared" si="0"/>
        <v>80</v>
      </c>
      <c r="T39" s="34"/>
    </row>
    <row r="40" spans="2:20" ht="12.75">
      <c r="B40" s="93" t="s">
        <v>21</v>
      </c>
      <c r="C40" s="224"/>
      <c r="D40" s="225"/>
      <c r="E40" s="224"/>
      <c r="F40" s="226">
        <v>3</v>
      </c>
      <c r="G40" s="226">
        <v>7</v>
      </c>
      <c r="H40" s="226">
        <v>2</v>
      </c>
      <c r="I40" s="225">
        <v>3</v>
      </c>
      <c r="J40" s="226">
        <v>2</v>
      </c>
      <c r="K40" s="226">
        <v>1</v>
      </c>
      <c r="L40" s="226">
        <v>4</v>
      </c>
      <c r="M40" s="226">
        <v>4</v>
      </c>
      <c r="N40" s="226">
        <v>1</v>
      </c>
      <c r="O40" s="226"/>
      <c r="P40" s="226">
        <v>9</v>
      </c>
      <c r="Q40" s="226">
        <v>2</v>
      </c>
      <c r="R40" s="226">
        <v>3</v>
      </c>
      <c r="S40" s="216">
        <f t="shared" si="0"/>
        <v>41</v>
      </c>
      <c r="T40" s="34"/>
    </row>
    <row r="41" spans="2:20" ht="12.75">
      <c r="B41" s="93" t="s">
        <v>122</v>
      </c>
      <c r="C41" s="224">
        <v>3</v>
      </c>
      <c r="D41" s="225">
        <v>1</v>
      </c>
      <c r="E41" s="224">
        <v>2</v>
      </c>
      <c r="F41" s="226"/>
      <c r="G41" s="226">
        <v>7</v>
      </c>
      <c r="H41" s="226">
        <v>1</v>
      </c>
      <c r="I41" s="225">
        <v>4</v>
      </c>
      <c r="J41" s="226">
        <v>1</v>
      </c>
      <c r="K41" s="226"/>
      <c r="L41" s="226">
        <v>2</v>
      </c>
      <c r="M41" s="226">
        <v>1</v>
      </c>
      <c r="N41" s="226">
        <v>1</v>
      </c>
      <c r="O41" s="226">
        <v>2</v>
      </c>
      <c r="P41" s="226">
        <v>7</v>
      </c>
      <c r="Q41" s="226">
        <v>2</v>
      </c>
      <c r="R41" s="226">
        <v>24</v>
      </c>
      <c r="S41" s="216">
        <f t="shared" si="0"/>
        <v>58</v>
      </c>
      <c r="T41" s="34"/>
    </row>
    <row r="42" spans="2:20" ht="12.75">
      <c r="B42" s="93" t="s">
        <v>34</v>
      </c>
      <c r="C42" s="224">
        <v>2</v>
      </c>
      <c r="D42" s="225"/>
      <c r="E42" s="224">
        <v>1</v>
      </c>
      <c r="F42" s="226"/>
      <c r="G42" s="226"/>
      <c r="H42" s="226">
        <v>5</v>
      </c>
      <c r="I42" s="225">
        <v>3</v>
      </c>
      <c r="J42" s="226"/>
      <c r="K42" s="226">
        <v>3</v>
      </c>
      <c r="L42" s="226">
        <v>6</v>
      </c>
      <c r="M42" s="226"/>
      <c r="N42" s="226"/>
      <c r="O42" s="226">
        <v>1</v>
      </c>
      <c r="P42" s="226">
        <v>4</v>
      </c>
      <c r="Q42" s="226">
        <v>1</v>
      </c>
      <c r="R42" s="226">
        <v>1</v>
      </c>
      <c r="S42" s="216">
        <f t="shared" si="0"/>
        <v>27</v>
      </c>
      <c r="T42" s="34"/>
    </row>
    <row r="43" spans="2:20" ht="12.75">
      <c r="B43" s="93" t="s">
        <v>119</v>
      </c>
      <c r="C43" s="224">
        <v>15</v>
      </c>
      <c r="D43" s="225">
        <v>15</v>
      </c>
      <c r="E43" s="224">
        <v>29</v>
      </c>
      <c r="F43" s="226">
        <v>32</v>
      </c>
      <c r="G43" s="226">
        <v>28</v>
      </c>
      <c r="H43" s="226">
        <v>61</v>
      </c>
      <c r="I43" s="225">
        <v>26</v>
      </c>
      <c r="J43" s="226">
        <v>61</v>
      </c>
      <c r="K43" s="226">
        <v>53</v>
      </c>
      <c r="L43" s="226">
        <v>55</v>
      </c>
      <c r="M43" s="226">
        <v>33</v>
      </c>
      <c r="N43" s="226">
        <v>20</v>
      </c>
      <c r="O43" s="226">
        <v>22</v>
      </c>
      <c r="P43" s="226">
        <v>22</v>
      </c>
      <c r="Q43" s="226">
        <v>16</v>
      </c>
      <c r="R43" s="226">
        <v>16</v>
      </c>
      <c r="S43" s="216">
        <f t="shared" si="0"/>
        <v>504</v>
      </c>
      <c r="T43" s="34"/>
    </row>
    <row r="44" spans="2:20" ht="12.75">
      <c r="B44" s="93" t="s">
        <v>25</v>
      </c>
      <c r="C44" s="224">
        <v>4</v>
      </c>
      <c r="D44" s="225">
        <v>2</v>
      </c>
      <c r="E44" s="224"/>
      <c r="F44" s="226">
        <v>3</v>
      </c>
      <c r="G44" s="226"/>
      <c r="H44" s="226">
        <v>4</v>
      </c>
      <c r="I44" s="225">
        <v>1</v>
      </c>
      <c r="J44" s="226"/>
      <c r="K44" s="226"/>
      <c r="L44" s="226">
        <v>11</v>
      </c>
      <c r="M44" s="226">
        <v>2</v>
      </c>
      <c r="N44" s="226">
        <v>1</v>
      </c>
      <c r="O44" s="226">
        <v>2</v>
      </c>
      <c r="P44" s="226">
        <v>20</v>
      </c>
      <c r="Q44" s="226">
        <v>4</v>
      </c>
      <c r="R44" s="226">
        <v>12</v>
      </c>
      <c r="S44" s="216">
        <f t="shared" si="0"/>
        <v>66</v>
      </c>
      <c r="T44" s="34"/>
    </row>
    <row r="45" spans="2:20" ht="12.75">
      <c r="B45" s="93" t="s">
        <v>148</v>
      </c>
      <c r="C45" s="224"/>
      <c r="D45" s="225"/>
      <c r="E45" s="224"/>
      <c r="F45" s="226"/>
      <c r="G45" s="226"/>
      <c r="H45" s="226"/>
      <c r="I45" s="225"/>
      <c r="J45" s="226"/>
      <c r="K45" s="226"/>
      <c r="L45" s="226"/>
      <c r="M45" s="226">
        <v>1</v>
      </c>
      <c r="N45" s="226"/>
      <c r="O45" s="226"/>
      <c r="P45" s="226"/>
      <c r="Q45" s="226"/>
      <c r="R45" s="226"/>
      <c r="S45" s="216">
        <f t="shared" si="0"/>
        <v>1</v>
      </c>
      <c r="T45" s="34"/>
    </row>
    <row r="46" spans="2:20" ht="12.75">
      <c r="B46" s="93" t="s">
        <v>47</v>
      </c>
      <c r="C46" s="224"/>
      <c r="D46" s="225"/>
      <c r="E46" s="224"/>
      <c r="F46" s="226"/>
      <c r="G46" s="226"/>
      <c r="H46" s="226"/>
      <c r="I46" s="225"/>
      <c r="J46" s="226"/>
      <c r="K46" s="226"/>
      <c r="L46" s="226">
        <v>4</v>
      </c>
      <c r="M46" s="226"/>
      <c r="N46" s="226"/>
      <c r="O46" s="226">
        <v>1</v>
      </c>
      <c r="P46" s="226">
        <v>2</v>
      </c>
      <c r="Q46" s="226"/>
      <c r="R46" s="226">
        <v>1</v>
      </c>
      <c r="S46" s="216">
        <f t="shared" si="0"/>
        <v>8</v>
      </c>
      <c r="T46" s="11"/>
    </row>
    <row r="47" spans="2:20" ht="12.75">
      <c r="B47" s="93" t="s">
        <v>27</v>
      </c>
      <c r="C47" s="224"/>
      <c r="D47" s="225"/>
      <c r="E47" s="224"/>
      <c r="F47" s="226"/>
      <c r="G47" s="226">
        <v>3</v>
      </c>
      <c r="H47" s="226"/>
      <c r="I47" s="225">
        <v>1</v>
      </c>
      <c r="J47" s="226"/>
      <c r="K47" s="226"/>
      <c r="L47" s="226">
        <v>4</v>
      </c>
      <c r="M47" s="226"/>
      <c r="N47" s="226"/>
      <c r="O47" s="226"/>
      <c r="P47" s="226">
        <v>5</v>
      </c>
      <c r="Q47" s="226"/>
      <c r="R47" s="226">
        <v>1</v>
      </c>
      <c r="S47" s="216">
        <f t="shared" si="0"/>
        <v>14</v>
      </c>
      <c r="T47" s="11"/>
    </row>
    <row r="48" spans="2:20" ht="12.75">
      <c r="B48" s="93" t="s">
        <v>44</v>
      </c>
      <c r="C48" s="224">
        <v>14</v>
      </c>
      <c r="D48" s="225">
        <v>8</v>
      </c>
      <c r="E48" s="224">
        <v>12</v>
      </c>
      <c r="F48" s="226">
        <v>15</v>
      </c>
      <c r="G48" s="226">
        <v>16</v>
      </c>
      <c r="H48" s="226">
        <v>10</v>
      </c>
      <c r="I48" s="225">
        <v>2</v>
      </c>
      <c r="J48" s="226">
        <v>9</v>
      </c>
      <c r="K48" s="226"/>
      <c r="L48" s="226">
        <v>3</v>
      </c>
      <c r="M48" s="226">
        <v>20</v>
      </c>
      <c r="N48" s="226">
        <v>6</v>
      </c>
      <c r="O48" s="226">
        <v>6</v>
      </c>
      <c r="P48" s="226">
        <v>3</v>
      </c>
      <c r="Q48" s="226">
        <v>4</v>
      </c>
      <c r="R48" s="226"/>
      <c r="S48" s="216">
        <f t="shared" si="0"/>
        <v>128</v>
      </c>
      <c r="T48" s="23"/>
    </row>
    <row r="49" spans="2:20" ht="12.75">
      <c r="B49" s="94"/>
      <c r="C49" s="227"/>
      <c r="D49" s="228"/>
      <c r="E49" s="227"/>
      <c r="F49" s="229"/>
      <c r="G49" s="229"/>
      <c r="H49" s="229"/>
      <c r="I49" s="228"/>
      <c r="J49" s="229"/>
      <c r="K49" s="229"/>
      <c r="L49" s="229"/>
      <c r="M49" s="229"/>
      <c r="N49" s="229"/>
      <c r="O49" s="229"/>
      <c r="P49" s="229"/>
      <c r="Q49" s="229"/>
      <c r="R49" s="229"/>
      <c r="S49" s="217"/>
      <c r="T49" s="158"/>
    </row>
    <row r="50" spans="2:20" ht="12.75">
      <c r="B50" s="59" t="s">
        <v>130</v>
      </c>
      <c r="C50" s="230">
        <f aca="true" t="shared" si="1" ref="C50:S50">SUM(C10:C48)</f>
        <v>2625</v>
      </c>
      <c r="D50" s="231">
        <f t="shared" si="1"/>
        <v>957</v>
      </c>
      <c r="E50" s="230">
        <f t="shared" si="1"/>
        <v>1044</v>
      </c>
      <c r="F50" s="232">
        <f t="shared" si="1"/>
        <v>1687</v>
      </c>
      <c r="G50" s="232">
        <f t="shared" si="1"/>
        <v>2243</v>
      </c>
      <c r="H50" s="232">
        <f t="shared" si="1"/>
        <v>1948</v>
      </c>
      <c r="I50" s="231">
        <f t="shared" si="1"/>
        <v>2395</v>
      </c>
      <c r="J50" s="232">
        <f t="shared" si="1"/>
        <v>1465</v>
      </c>
      <c r="K50" s="232">
        <f t="shared" si="1"/>
        <v>1532</v>
      </c>
      <c r="L50" s="232">
        <f t="shared" si="1"/>
        <v>2624</v>
      </c>
      <c r="M50" s="232">
        <f t="shared" si="1"/>
        <v>2523</v>
      </c>
      <c r="N50" s="232">
        <f t="shared" si="1"/>
        <v>1143</v>
      </c>
      <c r="O50" s="232">
        <f t="shared" si="1"/>
        <v>1954</v>
      </c>
      <c r="P50" s="232">
        <f t="shared" si="1"/>
        <v>2725</v>
      </c>
      <c r="Q50" s="232">
        <f t="shared" si="1"/>
        <v>2932</v>
      </c>
      <c r="R50" s="232">
        <f t="shared" si="1"/>
        <v>1532</v>
      </c>
      <c r="S50" s="218">
        <f t="shared" si="1"/>
        <v>31329</v>
      </c>
      <c r="T50" s="159"/>
    </row>
    <row r="51" spans="2:19" ht="12.75">
      <c r="B51" s="94"/>
      <c r="C51" s="227"/>
      <c r="D51" s="228"/>
      <c r="E51" s="227"/>
      <c r="F51" s="229"/>
      <c r="G51" s="229"/>
      <c r="H51" s="229"/>
      <c r="I51" s="228"/>
      <c r="J51" s="229"/>
      <c r="K51" s="229"/>
      <c r="L51" s="229"/>
      <c r="M51" s="229"/>
      <c r="N51" s="229"/>
      <c r="O51" s="229"/>
      <c r="P51" s="229"/>
      <c r="Q51" s="229"/>
      <c r="R51" s="229"/>
      <c r="S51" s="217"/>
    </row>
    <row r="52" spans="2:20" ht="12.75">
      <c r="B52" s="93" t="s">
        <v>123</v>
      </c>
      <c r="C52" s="224">
        <v>2</v>
      </c>
      <c r="D52" s="225"/>
      <c r="E52" s="224">
        <v>1</v>
      </c>
      <c r="F52" s="226"/>
      <c r="G52" s="226">
        <v>1</v>
      </c>
      <c r="H52" s="226"/>
      <c r="I52" s="225">
        <v>1</v>
      </c>
      <c r="J52" s="226"/>
      <c r="K52" s="226">
        <v>5</v>
      </c>
      <c r="L52" s="226">
        <v>1</v>
      </c>
      <c r="M52" s="226">
        <v>5</v>
      </c>
      <c r="N52" s="233"/>
      <c r="O52" s="226">
        <v>1</v>
      </c>
      <c r="P52" s="226"/>
      <c r="Q52" s="226">
        <v>1</v>
      </c>
      <c r="R52" s="226"/>
      <c r="S52" s="216">
        <f>SUM(C52:R52)</f>
        <v>18</v>
      </c>
      <c r="T52" s="34"/>
    </row>
    <row r="53" spans="2:20" ht="12.75">
      <c r="B53" s="93" t="s">
        <v>154</v>
      </c>
      <c r="C53" s="224"/>
      <c r="D53" s="225"/>
      <c r="E53" s="224"/>
      <c r="F53" s="226"/>
      <c r="G53" s="226"/>
      <c r="H53" s="226"/>
      <c r="I53" s="225"/>
      <c r="J53" s="226"/>
      <c r="K53" s="226"/>
      <c r="L53" s="226"/>
      <c r="M53" s="226"/>
      <c r="N53" s="233"/>
      <c r="O53" s="226"/>
      <c r="P53" s="226">
        <v>2</v>
      </c>
      <c r="Q53" s="226"/>
      <c r="R53" s="226"/>
      <c r="S53" s="216">
        <f>SUM(C53:R53)</f>
        <v>2</v>
      </c>
      <c r="T53" s="34"/>
    </row>
    <row r="54" spans="2:20" ht="12.75">
      <c r="B54" s="93" t="s">
        <v>110</v>
      </c>
      <c r="C54" s="224"/>
      <c r="D54" s="225"/>
      <c r="E54" s="224"/>
      <c r="F54" s="226"/>
      <c r="G54" s="226"/>
      <c r="H54" s="226"/>
      <c r="I54" s="225"/>
      <c r="J54" s="226">
        <v>2</v>
      </c>
      <c r="K54" s="226"/>
      <c r="L54" s="226"/>
      <c r="M54" s="226"/>
      <c r="N54" s="226"/>
      <c r="O54" s="226"/>
      <c r="P54" s="226"/>
      <c r="Q54" s="226"/>
      <c r="R54" s="226"/>
      <c r="S54" s="216">
        <f>SUM(C54:R54)</f>
        <v>2</v>
      </c>
      <c r="T54" s="34"/>
    </row>
    <row r="55" spans="2:20" ht="12.75">
      <c r="B55" s="93" t="s">
        <v>149</v>
      </c>
      <c r="C55" s="224"/>
      <c r="D55" s="225"/>
      <c r="E55" s="224"/>
      <c r="F55" s="226">
        <v>1</v>
      </c>
      <c r="G55" s="226"/>
      <c r="H55" s="226"/>
      <c r="I55" s="225"/>
      <c r="J55" s="226"/>
      <c r="K55" s="226"/>
      <c r="L55" s="226"/>
      <c r="M55" s="226"/>
      <c r="N55" s="226"/>
      <c r="O55" s="226"/>
      <c r="P55" s="226"/>
      <c r="Q55" s="226"/>
      <c r="R55" s="226"/>
      <c r="S55" s="216">
        <f>SUM(C55:R55)</f>
        <v>1</v>
      </c>
      <c r="T55" s="34"/>
    </row>
    <row r="56" spans="2:20" ht="12.75">
      <c r="B56" s="93" t="s">
        <v>136</v>
      </c>
      <c r="C56" s="224"/>
      <c r="D56" s="225">
        <v>1</v>
      </c>
      <c r="E56" s="224"/>
      <c r="F56" s="226"/>
      <c r="G56" s="226"/>
      <c r="H56" s="226"/>
      <c r="I56" s="225"/>
      <c r="J56" s="226"/>
      <c r="K56" s="226"/>
      <c r="L56" s="226"/>
      <c r="M56" s="226"/>
      <c r="N56" s="226"/>
      <c r="O56" s="226"/>
      <c r="P56" s="226"/>
      <c r="Q56" s="226"/>
      <c r="R56" s="226"/>
      <c r="S56" s="216">
        <f>SUM(C56:R56)</f>
        <v>1</v>
      </c>
      <c r="T56" s="34"/>
    </row>
    <row r="57" spans="2:20" ht="12.75">
      <c r="B57" s="93" t="s">
        <v>77</v>
      </c>
      <c r="C57" s="224"/>
      <c r="D57" s="225"/>
      <c r="E57" s="224"/>
      <c r="F57" s="226"/>
      <c r="G57" s="226"/>
      <c r="H57" s="226"/>
      <c r="I57" s="225"/>
      <c r="J57" s="226"/>
      <c r="K57" s="226"/>
      <c r="L57" s="226"/>
      <c r="M57" s="226"/>
      <c r="N57" s="226"/>
      <c r="O57" s="226"/>
      <c r="P57" s="226"/>
      <c r="Q57" s="226"/>
      <c r="R57" s="226"/>
      <c r="S57" s="216">
        <f aca="true" t="shared" si="2" ref="S57:S67">SUM(C57:R57)</f>
        <v>0</v>
      </c>
      <c r="T57" s="34"/>
    </row>
    <row r="58" spans="2:20" ht="12.75">
      <c r="B58" s="93" t="s">
        <v>56</v>
      </c>
      <c r="C58" s="224"/>
      <c r="D58" s="225"/>
      <c r="E58" s="224"/>
      <c r="F58" s="226"/>
      <c r="G58" s="226"/>
      <c r="H58" s="226"/>
      <c r="I58" s="225"/>
      <c r="J58" s="226"/>
      <c r="K58" s="226"/>
      <c r="L58" s="226"/>
      <c r="M58" s="226"/>
      <c r="N58" s="226"/>
      <c r="O58" s="226"/>
      <c r="P58" s="226"/>
      <c r="Q58" s="226"/>
      <c r="R58" s="226"/>
      <c r="S58" s="216">
        <f t="shared" si="2"/>
        <v>0</v>
      </c>
      <c r="T58" s="34"/>
    </row>
    <row r="59" spans="2:20" ht="12.75">
      <c r="B59" s="93" t="s">
        <v>139</v>
      </c>
      <c r="C59" s="224"/>
      <c r="D59" s="225"/>
      <c r="E59" s="224"/>
      <c r="F59" s="226"/>
      <c r="G59" s="226">
        <v>4</v>
      </c>
      <c r="H59" s="226"/>
      <c r="I59" s="225"/>
      <c r="J59" s="226"/>
      <c r="K59" s="226">
        <v>3</v>
      </c>
      <c r="L59" s="226"/>
      <c r="M59" s="226"/>
      <c r="N59" s="226"/>
      <c r="O59" s="226"/>
      <c r="P59" s="226"/>
      <c r="Q59" s="226"/>
      <c r="R59" s="226"/>
      <c r="S59" s="216">
        <f t="shared" si="2"/>
        <v>7</v>
      </c>
      <c r="T59" s="34"/>
    </row>
    <row r="60" spans="2:20" ht="12.75">
      <c r="B60" s="93" t="s">
        <v>68</v>
      </c>
      <c r="C60" s="224"/>
      <c r="D60" s="225"/>
      <c r="E60" s="224"/>
      <c r="F60" s="226"/>
      <c r="G60" s="226">
        <v>10</v>
      </c>
      <c r="H60" s="226">
        <v>2</v>
      </c>
      <c r="I60" s="225"/>
      <c r="J60" s="226"/>
      <c r="K60" s="226">
        <v>3</v>
      </c>
      <c r="L60" s="226"/>
      <c r="M60" s="226"/>
      <c r="N60" s="226"/>
      <c r="O60" s="226"/>
      <c r="P60" s="226"/>
      <c r="Q60" s="226"/>
      <c r="R60" s="226"/>
      <c r="S60" s="216">
        <f t="shared" si="2"/>
        <v>15</v>
      </c>
      <c r="T60" s="34"/>
    </row>
    <row r="61" spans="2:20" ht="12.75">
      <c r="B61" s="93" t="s">
        <v>66</v>
      </c>
      <c r="C61" s="224"/>
      <c r="D61" s="225"/>
      <c r="E61" s="224">
        <v>1</v>
      </c>
      <c r="F61" s="226"/>
      <c r="G61" s="234"/>
      <c r="H61" s="226"/>
      <c r="I61" s="225"/>
      <c r="J61" s="226"/>
      <c r="K61" s="226"/>
      <c r="L61" s="226"/>
      <c r="M61" s="226"/>
      <c r="N61" s="226"/>
      <c r="O61" s="226"/>
      <c r="P61" s="226"/>
      <c r="Q61" s="226"/>
      <c r="R61" s="226"/>
      <c r="S61" s="216">
        <f t="shared" si="2"/>
        <v>1</v>
      </c>
      <c r="T61" s="34"/>
    </row>
    <row r="62" spans="2:20" ht="12.75">
      <c r="B62" s="93" t="s">
        <v>129</v>
      </c>
      <c r="C62" s="224"/>
      <c r="D62" s="225"/>
      <c r="E62" s="224">
        <v>6</v>
      </c>
      <c r="F62" s="226"/>
      <c r="G62" s="226">
        <v>1</v>
      </c>
      <c r="H62" s="234"/>
      <c r="I62" s="225"/>
      <c r="J62" s="226">
        <v>5</v>
      </c>
      <c r="K62" s="226"/>
      <c r="L62" s="226"/>
      <c r="M62" s="226"/>
      <c r="N62" s="226"/>
      <c r="O62" s="226"/>
      <c r="P62" s="226"/>
      <c r="Q62" s="226"/>
      <c r="R62" s="226"/>
      <c r="S62" s="216">
        <f t="shared" si="2"/>
        <v>12</v>
      </c>
      <c r="T62" s="34"/>
    </row>
    <row r="63" spans="2:20" ht="12.75">
      <c r="B63" s="93" t="s">
        <v>19</v>
      </c>
      <c r="C63" s="224">
        <v>132</v>
      </c>
      <c r="D63" s="225">
        <v>68</v>
      </c>
      <c r="E63" s="224">
        <v>196</v>
      </c>
      <c r="F63" s="226">
        <v>358</v>
      </c>
      <c r="G63" s="226">
        <v>494</v>
      </c>
      <c r="H63" s="226">
        <v>119</v>
      </c>
      <c r="I63" s="225">
        <v>17</v>
      </c>
      <c r="J63" s="226">
        <v>69</v>
      </c>
      <c r="K63" s="226">
        <v>242</v>
      </c>
      <c r="L63" s="226">
        <v>271</v>
      </c>
      <c r="M63" s="226">
        <v>26</v>
      </c>
      <c r="N63" s="226">
        <v>76</v>
      </c>
      <c r="O63" s="226">
        <v>115</v>
      </c>
      <c r="P63" s="226">
        <v>103</v>
      </c>
      <c r="Q63" s="226">
        <v>17</v>
      </c>
      <c r="R63" s="226">
        <v>131</v>
      </c>
      <c r="S63" s="216">
        <f t="shared" si="2"/>
        <v>2434</v>
      </c>
      <c r="T63" s="34"/>
    </row>
    <row r="64" spans="2:20" ht="12.75">
      <c r="B64" s="93" t="s">
        <v>124</v>
      </c>
      <c r="C64" s="224"/>
      <c r="D64" s="225"/>
      <c r="E64" s="224"/>
      <c r="F64" s="226"/>
      <c r="G64" s="226"/>
      <c r="H64" s="226"/>
      <c r="I64" s="225"/>
      <c r="J64" s="226"/>
      <c r="K64" s="226">
        <v>1</v>
      </c>
      <c r="L64" s="226"/>
      <c r="M64" s="226"/>
      <c r="N64" s="226"/>
      <c r="O64" s="226"/>
      <c r="P64" s="226"/>
      <c r="Q64" s="226"/>
      <c r="R64" s="226"/>
      <c r="S64" s="216">
        <f t="shared" si="2"/>
        <v>1</v>
      </c>
      <c r="T64" s="160"/>
    </row>
    <row r="65" spans="2:20" ht="12.75">
      <c r="B65" s="93" t="s">
        <v>64</v>
      </c>
      <c r="C65" s="224"/>
      <c r="D65" s="225"/>
      <c r="E65" s="224">
        <v>1</v>
      </c>
      <c r="F65" s="226"/>
      <c r="G65" s="226"/>
      <c r="H65" s="226"/>
      <c r="I65" s="225"/>
      <c r="J65" s="226"/>
      <c r="K65" s="226"/>
      <c r="L65" s="226">
        <v>1</v>
      </c>
      <c r="M65" s="226"/>
      <c r="N65" s="226"/>
      <c r="O65" s="226"/>
      <c r="P65" s="226"/>
      <c r="Q65" s="226"/>
      <c r="R65" s="226"/>
      <c r="S65" s="216">
        <f>SUM(C65:R65)</f>
        <v>2</v>
      </c>
      <c r="T65" s="160"/>
    </row>
    <row r="66" spans="2:20" ht="12.75">
      <c r="B66" s="93" t="s">
        <v>26</v>
      </c>
      <c r="C66" s="224">
        <v>7</v>
      </c>
      <c r="D66" s="225"/>
      <c r="E66" s="224">
        <v>4</v>
      </c>
      <c r="F66" s="226"/>
      <c r="G66" s="226">
        <v>5</v>
      </c>
      <c r="H66" s="226"/>
      <c r="I66" s="225"/>
      <c r="J66" s="226"/>
      <c r="K66" s="226"/>
      <c r="L66" s="226"/>
      <c r="M66" s="226"/>
      <c r="N66" s="226"/>
      <c r="O66" s="226"/>
      <c r="P66" s="226"/>
      <c r="Q66" s="226"/>
      <c r="R66" s="226"/>
      <c r="S66" s="216">
        <f t="shared" si="2"/>
        <v>16</v>
      </c>
      <c r="T66" s="34"/>
    </row>
    <row r="67" spans="2:20" ht="12.75">
      <c r="B67" s="93" t="s">
        <v>125</v>
      </c>
      <c r="C67" s="224"/>
      <c r="D67" s="225"/>
      <c r="E67" s="224"/>
      <c r="F67" s="226"/>
      <c r="G67" s="226">
        <v>1</v>
      </c>
      <c r="H67" s="226"/>
      <c r="I67" s="225"/>
      <c r="J67" s="226"/>
      <c r="K67" s="226">
        <v>1</v>
      </c>
      <c r="L67" s="226"/>
      <c r="M67" s="226"/>
      <c r="N67" s="226"/>
      <c r="O67" s="226"/>
      <c r="P67" s="226">
        <v>1</v>
      </c>
      <c r="Q67" s="226"/>
      <c r="R67" s="226"/>
      <c r="S67" s="216">
        <f t="shared" si="2"/>
        <v>3</v>
      </c>
      <c r="T67" s="11"/>
    </row>
    <row r="68" spans="2:19" ht="12.75">
      <c r="B68" s="94"/>
      <c r="C68" s="227"/>
      <c r="D68" s="228"/>
      <c r="E68" s="227"/>
      <c r="F68" s="229"/>
      <c r="G68" s="229"/>
      <c r="H68" s="229"/>
      <c r="I68" s="228"/>
      <c r="J68" s="229"/>
      <c r="K68" s="229"/>
      <c r="L68" s="229"/>
      <c r="M68" s="229"/>
      <c r="N68" s="229"/>
      <c r="O68" s="229"/>
      <c r="P68" s="229"/>
      <c r="Q68" s="229"/>
      <c r="R68" s="229"/>
      <c r="S68" s="217"/>
    </row>
    <row r="69" spans="2:19" ht="12.75">
      <c r="B69" s="59" t="s">
        <v>131</v>
      </c>
      <c r="C69" s="230">
        <f aca="true" t="shared" si="3" ref="C69:S69">SUM(C52:C67)</f>
        <v>141</v>
      </c>
      <c r="D69" s="231">
        <f t="shared" si="3"/>
        <v>69</v>
      </c>
      <c r="E69" s="230">
        <f t="shared" si="3"/>
        <v>209</v>
      </c>
      <c r="F69" s="232">
        <f t="shared" si="3"/>
        <v>359</v>
      </c>
      <c r="G69" s="232">
        <f t="shared" si="3"/>
        <v>516</v>
      </c>
      <c r="H69" s="232">
        <f t="shared" si="3"/>
        <v>121</v>
      </c>
      <c r="I69" s="231">
        <f t="shared" si="3"/>
        <v>18</v>
      </c>
      <c r="J69" s="232">
        <f t="shared" si="3"/>
        <v>76</v>
      </c>
      <c r="K69" s="232">
        <f t="shared" si="3"/>
        <v>255</v>
      </c>
      <c r="L69" s="232">
        <f t="shared" si="3"/>
        <v>273</v>
      </c>
      <c r="M69" s="232">
        <f t="shared" si="3"/>
        <v>31</v>
      </c>
      <c r="N69" s="232">
        <f t="shared" si="3"/>
        <v>76</v>
      </c>
      <c r="O69" s="232">
        <f t="shared" si="3"/>
        <v>116</v>
      </c>
      <c r="P69" s="232">
        <f t="shared" si="3"/>
        <v>106</v>
      </c>
      <c r="Q69" s="232">
        <f t="shared" si="3"/>
        <v>18</v>
      </c>
      <c r="R69" s="232">
        <f t="shared" si="3"/>
        <v>131</v>
      </c>
      <c r="S69" s="218">
        <f t="shared" si="3"/>
        <v>2515</v>
      </c>
    </row>
    <row r="70" spans="2:19" ht="12.75">
      <c r="B70" s="94"/>
      <c r="C70" s="227"/>
      <c r="D70" s="228"/>
      <c r="E70" s="227"/>
      <c r="F70" s="229"/>
      <c r="G70" s="229"/>
      <c r="H70" s="229"/>
      <c r="I70" s="228"/>
      <c r="J70" s="229"/>
      <c r="K70" s="229"/>
      <c r="L70" s="229"/>
      <c r="M70" s="229"/>
      <c r="N70" s="229"/>
      <c r="O70" s="229"/>
      <c r="P70" s="229"/>
      <c r="Q70" s="229"/>
      <c r="R70" s="229"/>
      <c r="S70" s="217"/>
    </row>
    <row r="71" spans="2:20" ht="12.75">
      <c r="B71" s="93" t="s">
        <v>74</v>
      </c>
      <c r="C71" s="224"/>
      <c r="D71" s="225"/>
      <c r="E71" s="224"/>
      <c r="F71" s="226"/>
      <c r="G71" s="226"/>
      <c r="H71" s="226"/>
      <c r="I71" s="225"/>
      <c r="J71" s="226"/>
      <c r="K71" s="226"/>
      <c r="L71" s="226">
        <v>1</v>
      </c>
      <c r="M71" s="226"/>
      <c r="N71" s="226"/>
      <c r="O71" s="226"/>
      <c r="P71" s="226"/>
      <c r="Q71" s="233"/>
      <c r="R71" s="226"/>
      <c r="S71" s="216">
        <f aca="true" t="shared" si="4" ref="S71:S81">SUM(C71:R71)</f>
        <v>1</v>
      </c>
      <c r="T71" s="34"/>
    </row>
    <row r="72" spans="2:20" ht="12.75">
      <c r="B72" s="93" t="s">
        <v>144</v>
      </c>
      <c r="C72" s="224"/>
      <c r="D72" s="225"/>
      <c r="E72" s="224"/>
      <c r="F72" s="226">
        <v>1</v>
      </c>
      <c r="G72" s="226"/>
      <c r="H72" s="226"/>
      <c r="I72" s="225"/>
      <c r="J72" s="226">
        <v>1</v>
      </c>
      <c r="K72" s="226"/>
      <c r="L72" s="226"/>
      <c r="M72" s="226"/>
      <c r="N72" s="226"/>
      <c r="O72" s="226"/>
      <c r="P72" s="226"/>
      <c r="Q72" s="233"/>
      <c r="R72" s="226"/>
      <c r="S72" s="216">
        <f>SUM(C72:R72)</f>
        <v>2</v>
      </c>
      <c r="T72" s="34"/>
    </row>
    <row r="73" spans="2:20" ht="12.75">
      <c r="B73" s="93" t="s">
        <v>31</v>
      </c>
      <c r="C73" s="224">
        <v>2</v>
      </c>
      <c r="D73" s="225">
        <v>1</v>
      </c>
      <c r="E73" s="224">
        <v>2</v>
      </c>
      <c r="F73" s="226">
        <v>1</v>
      </c>
      <c r="G73" s="226">
        <v>2</v>
      </c>
      <c r="H73" s="226">
        <v>1</v>
      </c>
      <c r="I73" s="225">
        <v>3</v>
      </c>
      <c r="J73" s="226"/>
      <c r="K73" s="226">
        <v>1</v>
      </c>
      <c r="L73" s="226">
        <v>2</v>
      </c>
      <c r="M73" s="226">
        <v>1</v>
      </c>
      <c r="N73" s="226"/>
      <c r="O73" s="226">
        <v>1</v>
      </c>
      <c r="P73" s="226">
        <v>9</v>
      </c>
      <c r="Q73" s="235">
        <v>2</v>
      </c>
      <c r="R73" s="226">
        <v>3</v>
      </c>
      <c r="S73" s="216">
        <f t="shared" si="4"/>
        <v>31</v>
      </c>
      <c r="T73" s="34"/>
    </row>
    <row r="74" spans="2:20" ht="12.75">
      <c r="B74" s="93" t="s">
        <v>53</v>
      </c>
      <c r="C74" s="224"/>
      <c r="D74" s="225"/>
      <c r="E74" s="224"/>
      <c r="F74" s="226"/>
      <c r="G74" s="226">
        <v>1</v>
      </c>
      <c r="H74" s="226">
        <v>1</v>
      </c>
      <c r="I74" s="225"/>
      <c r="J74" s="226"/>
      <c r="K74" s="226"/>
      <c r="L74" s="226"/>
      <c r="M74" s="226"/>
      <c r="N74" s="226"/>
      <c r="O74" s="226"/>
      <c r="P74" s="226"/>
      <c r="Q74" s="235"/>
      <c r="R74" s="226"/>
      <c r="S74" s="216">
        <f t="shared" si="4"/>
        <v>2</v>
      </c>
      <c r="T74" s="34"/>
    </row>
    <row r="75" spans="2:20" ht="12.75">
      <c r="B75" s="93" t="s">
        <v>41</v>
      </c>
      <c r="C75" s="224"/>
      <c r="D75" s="225"/>
      <c r="E75" s="224"/>
      <c r="F75" s="226"/>
      <c r="G75" s="226">
        <v>1</v>
      </c>
      <c r="H75" s="226">
        <v>1</v>
      </c>
      <c r="I75" s="225"/>
      <c r="J75" s="226"/>
      <c r="K75" s="226">
        <v>6</v>
      </c>
      <c r="L75" s="226">
        <v>2</v>
      </c>
      <c r="M75" s="226">
        <v>1</v>
      </c>
      <c r="N75" s="226"/>
      <c r="O75" s="226"/>
      <c r="P75" s="226">
        <v>2</v>
      </c>
      <c r="Q75" s="235">
        <v>2</v>
      </c>
      <c r="R75" s="226">
        <v>2</v>
      </c>
      <c r="S75" s="216">
        <f t="shared" si="4"/>
        <v>17</v>
      </c>
      <c r="T75" s="34"/>
    </row>
    <row r="76" spans="2:20" ht="12.75">
      <c r="B76" s="93" t="s">
        <v>151</v>
      </c>
      <c r="C76" s="224"/>
      <c r="D76" s="225"/>
      <c r="E76" s="224"/>
      <c r="F76" s="226"/>
      <c r="G76" s="226"/>
      <c r="H76" s="226"/>
      <c r="I76" s="225"/>
      <c r="J76" s="226"/>
      <c r="K76" s="226"/>
      <c r="L76" s="226">
        <v>1</v>
      </c>
      <c r="M76" s="226"/>
      <c r="N76" s="226"/>
      <c r="O76" s="226"/>
      <c r="P76" s="226"/>
      <c r="Q76" s="235">
        <v>1</v>
      </c>
      <c r="R76" s="226"/>
      <c r="S76" s="216"/>
      <c r="T76" s="34"/>
    </row>
    <row r="77" spans="2:20" ht="12.75">
      <c r="B77" s="93" t="s">
        <v>32</v>
      </c>
      <c r="C77" s="224">
        <v>1</v>
      </c>
      <c r="D77" s="225"/>
      <c r="E77" s="224"/>
      <c r="F77" s="226">
        <v>2</v>
      </c>
      <c r="G77" s="226">
        <v>2</v>
      </c>
      <c r="H77" s="226"/>
      <c r="I77" s="225"/>
      <c r="J77" s="226"/>
      <c r="K77" s="226"/>
      <c r="L77" s="226"/>
      <c r="M77" s="226"/>
      <c r="N77" s="226"/>
      <c r="O77" s="226"/>
      <c r="P77" s="226">
        <v>1</v>
      </c>
      <c r="Q77" s="235"/>
      <c r="R77" s="226"/>
      <c r="S77" s="216">
        <f t="shared" si="4"/>
        <v>6</v>
      </c>
      <c r="T77" s="160"/>
    </row>
    <row r="78" spans="2:20" ht="12.75">
      <c r="B78" s="93" t="s">
        <v>85</v>
      </c>
      <c r="C78" s="224"/>
      <c r="D78" s="225"/>
      <c r="E78" s="224"/>
      <c r="F78" s="226">
        <v>1</v>
      </c>
      <c r="G78" s="226">
        <v>1</v>
      </c>
      <c r="H78" s="226">
        <v>1</v>
      </c>
      <c r="I78" s="225"/>
      <c r="J78" s="226">
        <v>3</v>
      </c>
      <c r="K78" s="226"/>
      <c r="L78" s="226"/>
      <c r="M78" s="226"/>
      <c r="N78" s="226"/>
      <c r="O78" s="226"/>
      <c r="P78" s="226"/>
      <c r="Q78" s="235"/>
      <c r="R78" s="226"/>
      <c r="S78" s="216">
        <f t="shared" si="4"/>
        <v>6</v>
      </c>
      <c r="T78" s="160"/>
    </row>
    <row r="79" spans="2:20" ht="12.75">
      <c r="B79" s="93" t="s">
        <v>18</v>
      </c>
      <c r="C79" s="224">
        <v>1</v>
      </c>
      <c r="D79" s="225">
        <v>2</v>
      </c>
      <c r="E79" s="224"/>
      <c r="F79" s="226"/>
      <c r="G79" s="226">
        <v>7</v>
      </c>
      <c r="H79" s="226">
        <v>3</v>
      </c>
      <c r="I79" s="225"/>
      <c r="J79" s="226">
        <v>1</v>
      </c>
      <c r="K79" s="226"/>
      <c r="L79" s="226">
        <v>1</v>
      </c>
      <c r="M79" s="226">
        <v>3</v>
      </c>
      <c r="N79" s="226"/>
      <c r="O79" s="226">
        <v>1</v>
      </c>
      <c r="P79" s="226">
        <v>3</v>
      </c>
      <c r="Q79" s="235">
        <v>1</v>
      </c>
      <c r="R79" s="226">
        <v>1</v>
      </c>
      <c r="S79" s="216">
        <f t="shared" si="4"/>
        <v>24</v>
      </c>
      <c r="T79" s="34"/>
    </row>
    <row r="80" spans="2:20" ht="12.75">
      <c r="B80" s="93" t="s">
        <v>145</v>
      </c>
      <c r="C80" s="224"/>
      <c r="D80" s="225"/>
      <c r="E80" s="224"/>
      <c r="F80" s="226">
        <v>1</v>
      </c>
      <c r="G80" s="226"/>
      <c r="H80" s="226"/>
      <c r="I80" s="225"/>
      <c r="J80" s="226"/>
      <c r="K80" s="226"/>
      <c r="L80" s="226"/>
      <c r="M80" s="226"/>
      <c r="N80" s="226"/>
      <c r="O80" s="226"/>
      <c r="P80" s="226"/>
      <c r="Q80" s="235"/>
      <c r="R80" s="226"/>
      <c r="S80" s="216">
        <f>SUM(C80:R80)</f>
        <v>1</v>
      </c>
      <c r="T80" s="34"/>
    </row>
    <row r="81" spans="2:20" ht="12.75">
      <c r="B81" s="93" t="s">
        <v>23</v>
      </c>
      <c r="C81" s="224">
        <v>1</v>
      </c>
      <c r="D81" s="225">
        <v>1</v>
      </c>
      <c r="E81" s="224">
        <v>4</v>
      </c>
      <c r="F81" s="226">
        <v>1</v>
      </c>
      <c r="G81" s="226">
        <v>8</v>
      </c>
      <c r="H81" s="226">
        <v>8</v>
      </c>
      <c r="I81" s="225"/>
      <c r="J81" s="226">
        <v>1</v>
      </c>
      <c r="K81" s="226">
        <v>1</v>
      </c>
      <c r="L81" s="226">
        <v>8</v>
      </c>
      <c r="M81" s="226">
        <v>3</v>
      </c>
      <c r="N81" s="226">
        <v>4</v>
      </c>
      <c r="O81" s="226">
        <v>9</v>
      </c>
      <c r="P81" s="226">
        <v>21</v>
      </c>
      <c r="Q81" s="226"/>
      <c r="R81" s="226">
        <v>1</v>
      </c>
      <c r="S81" s="216">
        <f t="shared" si="4"/>
        <v>71</v>
      </c>
      <c r="T81" s="34"/>
    </row>
    <row r="82" spans="2:19" ht="12.75">
      <c r="B82" s="94"/>
      <c r="C82" s="227"/>
      <c r="D82" s="228"/>
      <c r="E82" s="227"/>
      <c r="F82" s="229"/>
      <c r="G82" s="229"/>
      <c r="H82" s="229"/>
      <c r="I82" s="228"/>
      <c r="J82" s="229"/>
      <c r="K82" s="229"/>
      <c r="L82" s="229"/>
      <c r="M82" s="229"/>
      <c r="N82" s="229"/>
      <c r="O82" s="229"/>
      <c r="P82" s="229"/>
      <c r="Q82" s="236"/>
      <c r="R82" s="229"/>
      <c r="S82" s="217"/>
    </row>
    <row r="83" spans="2:19" ht="12.75">
      <c r="B83" s="59" t="s">
        <v>135</v>
      </c>
      <c r="C83" s="227"/>
      <c r="D83" s="228"/>
      <c r="E83" s="227"/>
      <c r="F83" s="229"/>
      <c r="G83" s="229"/>
      <c r="H83" s="229"/>
      <c r="I83" s="228"/>
      <c r="J83" s="229"/>
      <c r="K83" s="229"/>
      <c r="L83" s="229"/>
      <c r="M83" s="229"/>
      <c r="N83" s="229"/>
      <c r="O83" s="229"/>
      <c r="P83" s="229"/>
      <c r="Q83" s="229"/>
      <c r="R83" s="229"/>
      <c r="S83" s="217"/>
    </row>
    <row r="84" spans="2:19" ht="12.75">
      <c r="B84" s="95" t="s">
        <v>134</v>
      </c>
      <c r="C84" s="230">
        <f aca="true" t="shared" si="5" ref="C84:S84">SUM(C71:C81)</f>
        <v>5</v>
      </c>
      <c r="D84" s="231">
        <f t="shared" si="5"/>
        <v>4</v>
      </c>
      <c r="E84" s="230">
        <f t="shared" si="5"/>
        <v>6</v>
      </c>
      <c r="F84" s="232">
        <f t="shared" si="5"/>
        <v>7</v>
      </c>
      <c r="G84" s="232">
        <f t="shared" si="5"/>
        <v>22</v>
      </c>
      <c r="H84" s="232">
        <f t="shared" si="5"/>
        <v>15</v>
      </c>
      <c r="I84" s="231">
        <f t="shared" si="5"/>
        <v>3</v>
      </c>
      <c r="J84" s="232">
        <f t="shared" si="5"/>
        <v>6</v>
      </c>
      <c r="K84" s="232">
        <f t="shared" si="5"/>
        <v>8</v>
      </c>
      <c r="L84" s="232">
        <f t="shared" si="5"/>
        <v>15</v>
      </c>
      <c r="M84" s="232">
        <f t="shared" si="5"/>
        <v>8</v>
      </c>
      <c r="N84" s="232">
        <f t="shared" si="5"/>
        <v>4</v>
      </c>
      <c r="O84" s="232">
        <f t="shared" si="5"/>
        <v>11</v>
      </c>
      <c r="P84" s="232">
        <f>SUM(P71:P81)</f>
        <v>36</v>
      </c>
      <c r="Q84" s="232">
        <f t="shared" si="5"/>
        <v>6</v>
      </c>
      <c r="R84" s="232">
        <f t="shared" si="5"/>
        <v>7</v>
      </c>
      <c r="S84" s="218">
        <f t="shared" si="5"/>
        <v>161</v>
      </c>
    </row>
    <row r="85" spans="2:19" ht="12.75">
      <c r="B85" s="94"/>
      <c r="C85" s="227"/>
      <c r="D85" s="228"/>
      <c r="E85" s="227"/>
      <c r="F85" s="229"/>
      <c r="G85" s="229"/>
      <c r="H85" s="229"/>
      <c r="I85" s="228"/>
      <c r="J85" s="229"/>
      <c r="K85" s="229"/>
      <c r="L85" s="229"/>
      <c r="M85" s="229"/>
      <c r="N85" s="229"/>
      <c r="O85" s="229"/>
      <c r="P85" s="229"/>
      <c r="Q85" s="229"/>
      <c r="R85" s="229"/>
      <c r="S85" s="217"/>
    </row>
    <row r="86" spans="2:20" ht="12.75">
      <c r="B86" s="93" t="s">
        <v>30</v>
      </c>
      <c r="C86" s="224">
        <v>33</v>
      </c>
      <c r="D86" s="225">
        <v>7</v>
      </c>
      <c r="E86" s="224">
        <v>9</v>
      </c>
      <c r="F86" s="226">
        <v>13</v>
      </c>
      <c r="G86" s="226">
        <v>13</v>
      </c>
      <c r="H86" s="226">
        <v>18</v>
      </c>
      <c r="I86" s="225">
        <v>7</v>
      </c>
      <c r="J86" s="226">
        <v>27</v>
      </c>
      <c r="K86" s="226">
        <v>23</v>
      </c>
      <c r="L86" s="226">
        <v>41</v>
      </c>
      <c r="M86" s="226">
        <v>30</v>
      </c>
      <c r="N86" s="226">
        <v>9</v>
      </c>
      <c r="O86" s="226">
        <v>17</v>
      </c>
      <c r="P86" s="226">
        <v>23</v>
      </c>
      <c r="Q86" s="226">
        <v>20</v>
      </c>
      <c r="R86" s="226">
        <v>9</v>
      </c>
      <c r="S86" s="216">
        <f aca="true" t="shared" si="6" ref="S86:S95">SUM(C86:R86)</f>
        <v>299</v>
      </c>
      <c r="T86" s="34"/>
    </row>
    <row r="87" spans="2:20" ht="12.75">
      <c r="B87" s="93" t="s">
        <v>70</v>
      </c>
      <c r="C87" s="224">
        <v>7</v>
      </c>
      <c r="D87" s="225">
        <v>1</v>
      </c>
      <c r="E87" s="224">
        <v>6</v>
      </c>
      <c r="F87" s="226">
        <v>4</v>
      </c>
      <c r="G87" s="226">
        <v>4</v>
      </c>
      <c r="H87" s="226"/>
      <c r="I87" s="225">
        <v>3</v>
      </c>
      <c r="J87" s="226">
        <v>1</v>
      </c>
      <c r="K87" s="226">
        <v>10</v>
      </c>
      <c r="L87" s="226">
        <v>1</v>
      </c>
      <c r="M87" s="226">
        <v>12</v>
      </c>
      <c r="N87" s="226">
        <v>2</v>
      </c>
      <c r="O87" s="226">
        <v>1</v>
      </c>
      <c r="P87" s="226">
        <v>4</v>
      </c>
      <c r="Q87" s="226">
        <v>2</v>
      </c>
      <c r="R87" s="226">
        <v>1</v>
      </c>
      <c r="S87" s="216">
        <f t="shared" si="6"/>
        <v>59</v>
      </c>
      <c r="T87" s="34"/>
    </row>
    <row r="88" spans="2:20" ht="12.75">
      <c r="B88" s="93" t="s">
        <v>16</v>
      </c>
      <c r="C88" s="224">
        <v>6</v>
      </c>
      <c r="D88" s="225">
        <v>3</v>
      </c>
      <c r="E88" s="224">
        <v>5</v>
      </c>
      <c r="F88" s="226">
        <v>5</v>
      </c>
      <c r="G88" s="226">
        <v>7</v>
      </c>
      <c r="H88" s="226">
        <v>12</v>
      </c>
      <c r="I88" s="225">
        <v>6</v>
      </c>
      <c r="J88" s="226"/>
      <c r="K88" s="226"/>
      <c r="L88" s="226">
        <v>10</v>
      </c>
      <c r="M88" s="226">
        <v>1</v>
      </c>
      <c r="N88" s="226">
        <v>4</v>
      </c>
      <c r="O88" s="226">
        <v>5</v>
      </c>
      <c r="P88" s="226">
        <v>13</v>
      </c>
      <c r="Q88" s="226">
        <v>3</v>
      </c>
      <c r="R88" s="226">
        <v>3</v>
      </c>
      <c r="S88" s="216">
        <f t="shared" si="6"/>
        <v>83</v>
      </c>
      <c r="T88" s="34"/>
    </row>
    <row r="89" spans="2:20" ht="12.75">
      <c r="B89" s="93" t="s">
        <v>75</v>
      </c>
      <c r="C89" s="224">
        <v>27</v>
      </c>
      <c r="D89" s="225">
        <v>10</v>
      </c>
      <c r="E89" s="224">
        <v>16</v>
      </c>
      <c r="F89" s="226">
        <v>45</v>
      </c>
      <c r="G89" s="226">
        <v>23</v>
      </c>
      <c r="H89" s="226">
        <v>41</v>
      </c>
      <c r="I89" s="225">
        <v>23</v>
      </c>
      <c r="J89" s="226">
        <v>29</v>
      </c>
      <c r="K89" s="226">
        <v>30</v>
      </c>
      <c r="L89" s="226">
        <v>29</v>
      </c>
      <c r="M89" s="226">
        <v>16</v>
      </c>
      <c r="N89" s="226">
        <v>5</v>
      </c>
      <c r="O89" s="226">
        <v>26</v>
      </c>
      <c r="P89" s="226">
        <v>14</v>
      </c>
      <c r="Q89" s="226">
        <v>21</v>
      </c>
      <c r="R89" s="226">
        <v>8</v>
      </c>
      <c r="S89" s="216">
        <f t="shared" si="6"/>
        <v>363</v>
      </c>
      <c r="T89" s="160"/>
    </row>
    <row r="90" spans="2:20" ht="12.75">
      <c r="B90" s="93" t="s">
        <v>69</v>
      </c>
      <c r="C90" s="224">
        <v>5</v>
      </c>
      <c r="D90" s="225">
        <v>5</v>
      </c>
      <c r="E90" s="224">
        <v>11</v>
      </c>
      <c r="F90" s="226">
        <v>22</v>
      </c>
      <c r="G90" s="226">
        <v>30</v>
      </c>
      <c r="H90" s="226">
        <v>18</v>
      </c>
      <c r="I90" s="225"/>
      <c r="J90" s="226">
        <v>20</v>
      </c>
      <c r="K90" s="226">
        <v>24</v>
      </c>
      <c r="L90" s="226">
        <v>28</v>
      </c>
      <c r="M90" s="226">
        <v>8</v>
      </c>
      <c r="N90" s="226">
        <v>17</v>
      </c>
      <c r="O90" s="226">
        <v>2</v>
      </c>
      <c r="P90" s="226">
        <v>13</v>
      </c>
      <c r="Q90" s="226">
        <v>13</v>
      </c>
      <c r="R90" s="226">
        <v>8</v>
      </c>
      <c r="S90" s="216">
        <f t="shared" si="6"/>
        <v>224</v>
      </c>
      <c r="T90" s="160"/>
    </row>
    <row r="91" spans="2:20" ht="12.75">
      <c r="B91" s="93" t="s">
        <v>83</v>
      </c>
      <c r="C91" s="224">
        <v>7</v>
      </c>
      <c r="D91" s="225"/>
      <c r="E91" s="224">
        <v>1</v>
      </c>
      <c r="F91" s="226">
        <v>6</v>
      </c>
      <c r="G91" s="226">
        <v>4</v>
      </c>
      <c r="H91" s="226">
        <v>1</v>
      </c>
      <c r="I91" s="225"/>
      <c r="J91" s="226">
        <v>5</v>
      </c>
      <c r="K91" s="226">
        <v>7</v>
      </c>
      <c r="L91" s="192">
        <v>4</v>
      </c>
      <c r="M91" s="226"/>
      <c r="N91" s="226"/>
      <c r="O91" s="226">
        <v>1</v>
      </c>
      <c r="P91" s="226"/>
      <c r="Q91" s="226">
        <v>3</v>
      </c>
      <c r="R91" s="226">
        <v>1</v>
      </c>
      <c r="S91" s="216">
        <f t="shared" si="6"/>
        <v>40</v>
      </c>
      <c r="T91" s="34"/>
    </row>
    <row r="92" spans="2:20" ht="12.75">
      <c r="B92" s="93" t="s">
        <v>37</v>
      </c>
      <c r="C92" s="224"/>
      <c r="D92" s="225"/>
      <c r="E92" s="224">
        <v>13</v>
      </c>
      <c r="F92" s="226">
        <v>5</v>
      </c>
      <c r="G92" s="226">
        <v>9</v>
      </c>
      <c r="H92" s="226">
        <v>1</v>
      </c>
      <c r="I92" s="225">
        <v>3</v>
      </c>
      <c r="J92" s="226">
        <v>1</v>
      </c>
      <c r="K92" s="226">
        <v>4</v>
      </c>
      <c r="L92" s="226">
        <v>2</v>
      </c>
      <c r="M92" s="226"/>
      <c r="N92" s="226">
        <v>3</v>
      </c>
      <c r="O92" s="226">
        <v>4</v>
      </c>
      <c r="P92" s="226">
        <v>1</v>
      </c>
      <c r="Q92" s="226">
        <v>3</v>
      </c>
      <c r="R92" s="226">
        <v>1</v>
      </c>
      <c r="S92" s="216">
        <f t="shared" si="6"/>
        <v>50</v>
      </c>
      <c r="T92" s="34"/>
    </row>
    <row r="93" spans="2:20" ht="12.75">
      <c r="B93" s="93" t="s">
        <v>82</v>
      </c>
      <c r="C93" s="224">
        <v>5</v>
      </c>
      <c r="D93" s="225">
        <v>3</v>
      </c>
      <c r="E93" s="224">
        <v>6</v>
      </c>
      <c r="F93" s="226"/>
      <c r="G93" s="226">
        <v>2</v>
      </c>
      <c r="H93" s="226">
        <v>4</v>
      </c>
      <c r="I93" s="225"/>
      <c r="J93" s="226">
        <v>4</v>
      </c>
      <c r="K93" s="226">
        <v>3</v>
      </c>
      <c r="L93" s="226">
        <v>27</v>
      </c>
      <c r="M93" s="226">
        <v>7</v>
      </c>
      <c r="N93" s="226">
        <v>2</v>
      </c>
      <c r="O93" s="226">
        <v>5</v>
      </c>
      <c r="P93" s="226">
        <v>17</v>
      </c>
      <c r="Q93" s="226">
        <v>3</v>
      </c>
      <c r="R93" s="226">
        <v>5</v>
      </c>
      <c r="S93" s="216">
        <f t="shared" si="6"/>
        <v>93</v>
      </c>
      <c r="T93" s="11"/>
    </row>
    <row r="94" spans="2:20" ht="12.75">
      <c r="B94" s="93" t="s">
        <v>81</v>
      </c>
      <c r="C94" s="224">
        <v>4</v>
      </c>
      <c r="D94" s="225"/>
      <c r="E94" s="224"/>
      <c r="F94" s="226"/>
      <c r="G94" s="226">
        <v>3</v>
      </c>
      <c r="H94" s="226">
        <v>14</v>
      </c>
      <c r="I94" s="225"/>
      <c r="J94" s="226"/>
      <c r="K94" s="226"/>
      <c r="L94" s="226">
        <v>4</v>
      </c>
      <c r="M94" s="226"/>
      <c r="N94" s="226"/>
      <c r="O94" s="226">
        <v>1</v>
      </c>
      <c r="P94" s="226">
        <v>1</v>
      </c>
      <c r="Q94" s="226">
        <v>2</v>
      </c>
      <c r="R94" s="226"/>
      <c r="S94" s="216">
        <f t="shared" si="6"/>
        <v>29</v>
      </c>
      <c r="T94" s="11"/>
    </row>
    <row r="95" spans="2:20" ht="12.75">
      <c r="B95" s="93" t="s">
        <v>40</v>
      </c>
      <c r="C95" s="224">
        <v>2</v>
      </c>
      <c r="D95" s="225">
        <v>1</v>
      </c>
      <c r="E95" s="224">
        <v>4</v>
      </c>
      <c r="F95" s="226">
        <v>1</v>
      </c>
      <c r="G95" s="226">
        <v>25</v>
      </c>
      <c r="H95" s="226">
        <v>7</v>
      </c>
      <c r="I95" s="225">
        <v>2</v>
      </c>
      <c r="J95" s="226">
        <v>9</v>
      </c>
      <c r="K95" s="226">
        <v>6</v>
      </c>
      <c r="L95" s="226">
        <v>13</v>
      </c>
      <c r="M95" s="226"/>
      <c r="N95" s="226">
        <v>2</v>
      </c>
      <c r="O95" s="226">
        <v>8</v>
      </c>
      <c r="P95" s="226">
        <v>5</v>
      </c>
      <c r="Q95" s="226"/>
      <c r="R95" s="226"/>
      <c r="S95" s="216">
        <f t="shared" si="6"/>
        <v>85</v>
      </c>
      <c r="T95" s="11"/>
    </row>
    <row r="96" spans="2:19" ht="12.75">
      <c r="B96" s="94"/>
      <c r="C96" s="227"/>
      <c r="D96" s="228"/>
      <c r="E96" s="227"/>
      <c r="F96" s="229"/>
      <c r="G96" s="229"/>
      <c r="H96" s="229"/>
      <c r="I96" s="228"/>
      <c r="J96" s="229"/>
      <c r="K96" s="229"/>
      <c r="L96" s="229"/>
      <c r="M96" s="229"/>
      <c r="N96" s="229"/>
      <c r="O96" s="229"/>
      <c r="P96" s="229"/>
      <c r="Q96" s="229"/>
      <c r="R96" s="229"/>
      <c r="S96" s="217"/>
    </row>
    <row r="97" spans="2:19" ht="12.75">
      <c r="B97" s="59" t="s">
        <v>132</v>
      </c>
      <c r="C97" s="230">
        <f aca="true" t="shared" si="7" ref="C97:R97">SUM(C86:C96)</f>
        <v>96</v>
      </c>
      <c r="D97" s="231">
        <f t="shared" si="7"/>
        <v>30</v>
      </c>
      <c r="E97" s="230">
        <f t="shared" si="7"/>
        <v>71</v>
      </c>
      <c r="F97" s="232">
        <f t="shared" si="7"/>
        <v>101</v>
      </c>
      <c r="G97" s="232">
        <f t="shared" si="7"/>
        <v>120</v>
      </c>
      <c r="H97" s="232">
        <f t="shared" si="7"/>
        <v>116</v>
      </c>
      <c r="I97" s="231">
        <f t="shared" si="7"/>
        <v>44</v>
      </c>
      <c r="J97" s="232">
        <f t="shared" si="7"/>
        <v>96</v>
      </c>
      <c r="K97" s="232">
        <f t="shared" si="7"/>
        <v>107</v>
      </c>
      <c r="L97" s="232">
        <f t="shared" si="7"/>
        <v>159</v>
      </c>
      <c r="M97" s="232">
        <f t="shared" si="7"/>
        <v>74</v>
      </c>
      <c r="N97" s="232">
        <f t="shared" si="7"/>
        <v>44</v>
      </c>
      <c r="O97" s="232">
        <f t="shared" si="7"/>
        <v>70</v>
      </c>
      <c r="P97" s="232">
        <f t="shared" si="7"/>
        <v>91</v>
      </c>
      <c r="Q97" s="232">
        <f t="shared" si="7"/>
        <v>70</v>
      </c>
      <c r="R97" s="232">
        <f t="shared" si="7"/>
        <v>36</v>
      </c>
      <c r="S97" s="218">
        <f>SUM(S86:S95)</f>
        <v>1325</v>
      </c>
    </row>
    <row r="98" spans="2:19" ht="12.75">
      <c r="B98" s="94"/>
      <c r="C98" s="227"/>
      <c r="D98" s="228"/>
      <c r="E98" s="227"/>
      <c r="F98" s="229"/>
      <c r="G98" s="229"/>
      <c r="H98" s="229"/>
      <c r="I98" s="228"/>
      <c r="J98" s="229"/>
      <c r="K98" s="229"/>
      <c r="L98" s="229"/>
      <c r="M98" s="229"/>
      <c r="N98" s="229"/>
      <c r="O98" s="229"/>
      <c r="P98" s="229"/>
      <c r="Q98" s="229"/>
      <c r="R98" s="229"/>
      <c r="S98" s="217"/>
    </row>
    <row r="99" spans="2:20" ht="12.75">
      <c r="B99" s="93" t="s">
        <v>84</v>
      </c>
      <c r="C99" s="224"/>
      <c r="D99" s="225"/>
      <c r="E99" s="224"/>
      <c r="F99" s="226"/>
      <c r="G99" s="226">
        <v>1</v>
      </c>
      <c r="H99" s="226"/>
      <c r="I99" s="225"/>
      <c r="J99" s="226"/>
      <c r="K99" s="226"/>
      <c r="L99" s="226"/>
      <c r="M99" s="226"/>
      <c r="N99" s="226"/>
      <c r="O99" s="226"/>
      <c r="P99" s="226"/>
      <c r="Q99" s="226"/>
      <c r="R99" s="226"/>
      <c r="S99" s="216">
        <f aca="true" t="shared" si="8" ref="S99:S111">SUM(C99:R99)</f>
        <v>1</v>
      </c>
      <c r="T99" s="34"/>
    </row>
    <row r="100" spans="2:20" ht="12.75">
      <c r="B100" s="93" t="s">
        <v>153</v>
      </c>
      <c r="C100" s="224"/>
      <c r="D100" s="225"/>
      <c r="E100" s="224"/>
      <c r="F100" s="226"/>
      <c r="G100" s="226"/>
      <c r="H100" s="226"/>
      <c r="I100" s="225"/>
      <c r="J100" s="226"/>
      <c r="K100" s="226"/>
      <c r="L100" s="226"/>
      <c r="M100" s="226"/>
      <c r="N100" s="226"/>
      <c r="O100" s="226">
        <v>1</v>
      </c>
      <c r="P100" s="226"/>
      <c r="Q100" s="226"/>
      <c r="R100" s="226"/>
      <c r="S100" s="216">
        <f>SUM(C100:R100)</f>
        <v>1</v>
      </c>
      <c r="T100" s="34"/>
    </row>
    <row r="101" spans="2:20" ht="12.75">
      <c r="B101" s="93" t="s">
        <v>67</v>
      </c>
      <c r="C101" s="224"/>
      <c r="D101" s="225"/>
      <c r="E101" s="224"/>
      <c r="F101" s="226"/>
      <c r="G101" s="226"/>
      <c r="H101" s="226">
        <v>1</v>
      </c>
      <c r="I101" s="225"/>
      <c r="J101" s="226"/>
      <c r="K101" s="226">
        <v>2</v>
      </c>
      <c r="L101" s="226"/>
      <c r="M101" s="226"/>
      <c r="N101" s="226"/>
      <c r="O101" s="226"/>
      <c r="P101" s="226"/>
      <c r="Q101" s="226"/>
      <c r="R101" s="226"/>
      <c r="S101" s="216">
        <f t="shared" si="8"/>
        <v>3</v>
      </c>
      <c r="T101" s="160"/>
    </row>
    <row r="102" spans="2:20" ht="12.75">
      <c r="B102" s="93" t="s">
        <v>152</v>
      </c>
      <c r="C102" s="224"/>
      <c r="D102" s="225"/>
      <c r="E102" s="224"/>
      <c r="F102" s="226"/>
      <c r="G102" s="226"/>
      <c r="H102" s="226"/>
      <c r="I102" s="225"/>
      <c r="J102" s="226"/>
      <c r="K102" s="226"/>
      <c r="L102" s="226">
        <v>1</v>
      </c>
      <c r="M102" s="226"/>
      <c r="N102" s="226"/>
      <c r="O102" s="226"/>
      <c r="P102" s="226"/>
      <c r="Q102" s="226"/>
      <c r="R102" s="226"/>
      <c r="S102" s="216">
        <f>SUM(C102:R102)</f>
        <v>1</v>
      </c>
      <c r="T102" s="160"/>
    </row>
    <row r="103" spans="2:20" ht="12.75">
      <c r="B103" s="93" t="s">
        <v>42</v>
      </c>
      <c r="C103" s="224">
        <v>3</v>
      </c>
      <c r="D103" s="225"/>
      <c r="E103" s="224"/>
      <c r="F103" s="226"/>
      <c r="G103" s="226"/>
      <c r="H103" s="226">
        <v>1</v>
      </c>
      <c r="I103" s="225"/>
      <c r="J103" s="226"/>
      <c r="K103" s="226"/>
      <c r="L103" s="226"/>
      <c r="M103" s="226"/>
      <c r="N103" s="226"/>
      <c r="O103" s="226"/>
      <c r="P103" s="226"/>
      <c r="Q103" s="226">
        <v>3</v>
      </c>
      <c r="R103" s="226"/>
      <c r="S103" s="216">
        <f t="shared" si="8"/>
        <v>7</v>
      </c>
      <c r="T103" s="160"/>
    </row>
    <row r="104" spans="2:20" ht="12.75">
      <c r="B104" s="93" t="s">
        <v>115</v>
      </c>
      <c r="C104" s="224"/>
      <c r="D104" s="225"/>
      <c r="E104" s="224"/>
      <c r="F104" s="226"/>
      <c r="G104" s="226"/>
      <c r="H104" s="226"/>
      <c r="I104" s="225"/>
      <c r="J104" s="226"/>
      <c r="K104" s="226"/>
      <c r="L104" s="226">
        <v>1</v>
      </c>
      <c r="M104" s="226"/>
      <c r="N104" s="226"/>
      <c r="O104" s="226">
        <v>1</v>
      </c>
      <c r="P104" s="226"/>
      <c r="Q104" s="226"/>
      <c r="R104" s="226"/>
      <c r="S104" s="216">
        <f t="shared" si="8"/>
        <v>2</v>
      </c>
      <c r="T104" s="160"/>
    </row>
    <row r="105" spans="2:20" ht="12.75">
      <c r="B105" s="93" t="s">
        <v>63</v>
      </c>
      <c r="C105" s="224"/>
      <c r="D105" s="225"/>
      <c r="E105" s="224"/>
      <c r="F105" s="226"/>
      <c r="G105" s="226"/>
      <c r="H105" s="226"/>
      <c r="I105" s="225"/>
      <c r="J105" s="226"/>
      <c r="K105" s="226"/>
      <c r="L105" s="226"/>
      <c r="M105" s="226"/>
      <c r="N105" s="226"/>
      <c r="O105" s="226"/>
      <c r="P105" s="226"/>
      <c r="Q105" s="226"/>
      <c r="R105" s="226"/>
      <c r="S105" s="216">
        <f t="shared" si="8"/>
        <v>0</v>
      </c>
      <c r="T105" s="34"/>
    </row>
    <row r="106" spans="2:20" ht="12.75">
      <c r="B106" s="93" t="s">
        <v>87</v>
      </c>
      <c r="C106" s="224"/>
      <c r="D106" s="225"/>
      <c r="E106" s="224"/>
      <c r="F106" s="226"/>
      <c r="G106" s="226"/>
      <c r="H106" s="226"/>
      <c r="I106" s="225"/>
      <c r="J106" s="226"/>
      <c r="K106" s="226"/>
      <c r="L106" s="226"/>
      <c r="M106" s="226"/>
      <c r="N106" s="226"/>
      <c r="O106" s="226"/>
      <c r="P106" s="226"/>
      <c r="Q106" s="226"/>
      <c r="R106" s="226"/>
      <c r="S106" s="216">
        <f t="shared" si="8"/>
        <v>0</v>
      </c>
      <c r="T106" s="34"/>
    </row>
    <row r="107" spans="2:20" ht="12.75">
      <c r="B107" s="93" t="s">
        <v>59</v>
      </c>
      <c r="C107" s="224"/>
      <c r="D107" s="225">
        <v>1</v>
      </c>
      <c r="E107" s="224"/>
      <c r="F107" s="226"/>
      <c r="G107" s="226"/>
      <c r="H107" s="226"/>
      <c r="I107" s="225"/>
      <c r="J107" s="226"/>
      <c r="K107" s="226"/>
      <c r="L107" s="226"/>
      <c r="M107" s="226"/>
      <c r="N107" s="226"/>
      <c r="O107" s="226"/>
      <c r="P107" s="226"/>
      <c r="Q107" s="226"/>
      <c r="R107" s="226"/>
      <c r="S107" s="216">
        <f>SUM(C107:R107)</f>
        <v>1</v>
      </c>
      <c r="T107" s="34"/>
    </row>
    <row r="108" spans="2:20" ht="12.75">
      <c r="B108" s="93" t="s">
        <v>54</v>
      </c>
      <c r="C108" s="224">
        <v>7</v>
      </c>
      <c r="D108" s="225">
        <v>12</v>
      </c>
      <c r="E108" s="224">
        <v>21</v>
      </c>
      <c r="F108" s="226">
        <v>14</v>
      </c>
      <c r="G108" s="226">
        <v>8</v>
      </c>
      <c r="H108" s="226">
        <v>3</v>
      </c>
      <c r="I108" s="225"/>
      <c r="J108" s="226"/>
      <c r="K108" s="226">
        <v>3</v>
      </c>
      <c r="L108" s="226"/>
      <c r="M108" s="226"/>
      <c r="N108" s="226"/>
      <c r="O108" s="226"/>
      <c r="P108" s="226"/>
      <c r="Q108" s="226"/>
      <c r="R108" s="226"/>
      <c r="S108" s="216">
        <f t="shared" si="8"/>
        <v>68</v>
      </c>
      <c r="T108" s="34"/>
    </row>
    <row r="109" spans="2:20" ht="12.75">
      <c r="B109" s="93" t="s">
        <v>141</v>
      </c>
      <c r="C109" s="224"/>
      <c r="D109" s="225"/>
      <c r="E109" s="224"/>
      <c r="F109" s="226"/>
      <c r="G109" s="226"/>
      <c r="H109" s="226"/>
      <c r="I109" s="225"/>
      <c r="J109" s="226"/>
      <c r="K109" s="226"/>
      <c r="L109" s="226"/>
      <c r="M109" s="226"/>
      <c r="N109" s="226"/>
      <c r="O109" s="226"/>
      <c r="P109" s="226"/>
      <c r="Q109" s="226"/>
      <c r="R109" s="226"/>
      <c r="S109" s="216">
        <f t="shared" si="8"/>
        <v>0</v>
      </c>
      <c r="T109" s="34"/>
    </row>
    <row r="110" spans="2:20" ht="12.75">
      <c r="B110" s="93" t="s">
        <v>48</v>
      </c>
      <c r="C110" s="224"/>
      <c r="D110" s="225"/>
      <c r="E110" s="224">
        <v>2</v>
      </c>
      <c r="F110" s="226"/>
      <c r="G110" s="226"/>
      <c r="H110" s="226"/>
      <c r="I110" s="225"/>
      <c r="J110" s="226"/>
      <c r="K110" s="226"/>
      <c r="L110" s="226">
        <v>3</v>
      </c>
      <c r="M110" s="226"/>
      <c r="N110" s="226"/>
      <c r="O110" s="226"/>
      <c r="P110" s="226"/>
      <c r="Q110" s="226">
        <v>1</v>
      </c>
      <c r="R110" s="226"/>
      <c r="S110" s="216">
        <f t="shared" si="8"/>
        <v>6</v>
      </c>
      <c r="T110" s="11"/>
    </row>
    <row r="111" spans="2:20" ht="12.75">
      <c r="B111" s="93" t="s">
        <v>39</v>
      </c>
      <c r="C111" s="224">
        <v>20</v>
      </c>
      <c r="D111" s="225"/>
      <c r="E111" s="224">
        <v>1</v>
      </c>
      <c r="F111" s="226">
        <v>3</v>
      </c>
      <c r="G111" s="226">
        <v>13</v>
      </c>
      <c r="H111" s="226">
        <v>14</v>
      </c>
      <c r="I111" s="225">
        <v>7</v>
      </c>
      <c r="J111" s="226">
        <v>7</v>
      </c>
      <c r="K111" s="226"/>
      <c r="L111" s="226">
        <v>7</v>
      </c>
      <c r="M111" s="226">
        <v>3</v>
      </c>
      <c r="N111" s="226">
        <v>2</v>
      </c>
      <c r="O111" s="226">
        <v>2</v>
      </c>
      <c r="P111" s="226">
        <v>13</v>
      </c>
      <c r="Q111" s="226"/>
      <c r="R111" s="226">
        <v>3</v>
      </c>
      <c r="S111" s="216">
        <f t="shared" si="8"/>
        <v>95</v>
      </c>
      <c r="T111" s="11"/>
    </row>
    <row r="112" spans="2:19" ht="12.75">
      <c r="B112" s="94"/>
      <c r="C112" s="227"/>
      <c r="D112" s="228"/>
      <c r="E112" s="227"/>
      <c r="F112" s="229"/>
      <c r="G112" s="229"/>
      <c r="H112" s="229"/>
      <c r="I112" s="228"/>
      <c r="J112" s="229"/>
      <c r="K112" s="229"/>
      <c r="L112" s="229"/>
      <c r="M112" s="229"/>
      <c r="N112" s="229"/>
      <c r="O112" s="229"/>
      <c r="P112" s="229"/>
      <c r="Q112" s="229"/>
      <c r="R112" s="229"/>
      <c r="S112" s="216"/>
    </row>
    <row r="113" spans="2:19" ht="12.75">
      <c r="B113" s="59" t="s">
        <v>133</v>
      </c>
      <c r="C113" s="230">
        <f aca="true" t="shared" si="9" ref="C113:H113">SUM(C99:C111)</f>
        <v>30</v>
      </c>
      <c r="D113" s="231">
        <f t="shared" si="9"/>
        <v>13</v>
      </c>
      <c r="E113" s="230">
        <f t="shared" si="9"/>
        <v>24</v>
      </c>
      <c r="F113" s="232">
        <f t="shared" si="9"/>
        <v>17</v>
      </c>
      <c r="G113" s="232">
        <f t="shared" si="9"/>
        <v>22</v>
      </c>
      <c r="H113" s="232">
        <f t="shared" si="9"/>
        <v>19</v>
      </c>
      <c r="I113" s="231"/>
      <c r="J113" s="232">
        <f aca="true" t="shared" si="10" ref="J113:S113">SUM(J99:J111)</f>
        <v>7</v>
      </c>
      <c r="K113" s="232">
        <f t="shared" si="10"/>
        <v>5</v>
      </c>
      <c r="L113" s="232">
        <f t="shared" si="10"/>
        <v>12</v>
      </c>
      <c r="M113" s="232">
        <f t="shared" si="10"/>
        <v>3</v>
      </c>
      <c r="N113" s="232">
        <f t="shared" si="10"/>
        <v>2</v>
      </c>
      <c r="O113" s="232">
        <f t="shared" si="10"/>
        <v>4</v>
      </c>
      <c r="P113" s="232">
        <f t="shared" si="10"/>
        <v>13</v>
      </c>
      <c r="Q113" s="232">
        <f t="shared" si="10"/>
        <v>4</v>
      </c>
      <c r="R113" s="232">
        <f t="shared" si="10"/>
        <v>3</v>
      </c>
      <c r="S113" s="218">
        <f t="shared" si="10"/>
        <v>185</v>
      </c>
    </row>
    <row r="114" spans="2:19" ht="13.5" thickBot="1">
      <c r="B114" s="96"/>
      <c r="C114" s="237"/>
      <c r="D114" s="238"/>
      <c r="E114" s="237"/>
      <c r="F114" s="239"/>
      <c r="G114" s="239"/>
      <c r="H114" s="239"/>
      <c r="I114" s="238"/>
      <c r="J114" s="239"/>
      <c r="K114" s="239"/>
      <c r="L114" s="239"/>
      <c r="M114" s="239"/>
      <c r="N114" s="239"/>
      <c r="O114" s="239"/>
      <c r="P114" s="239"/>
      <c r="Q114" s="239"/>
      <c r="R114" s="239"/>
      <c r="S114" s="219"/>
    </row>
    <row r="115" spans="2:20" ht="13.5" thickBot="1">
      <c r="B115" s="97" t="s">
        <v>126</v>
      </c>
      <c r="C115" s="240">
        <f aca="true" t="shared" si="11" ref="C115:R115">SUM(C10:C111)-C97-C84-C69-C50</f>
        <v>2897</v>
      </c>
      <c r="D115" s="241">
        <f t="shared" si="11"/>
        <v>1073</v>
      </c>
      <c r="E115" s="240">
        <f t="shared" si="11"/>
        <v>1354</v>
      </c>
      <c r="F115" s="242">
        <f t="shared" si="11"/>
        <v>2171</v>
      </c>
      <c r="G115" s="242">
        <f t="shared" si="11"/>
        <v>2923</v>
      </c>
      <c r="H115" s="242">
        <f t="shared" si="11"/>
        <v>2219</v>
      </c>
      <c r="I115" s="241">
        <f t="shared" si="11"/>
        <v>2467</v>
      </c>
      <c r="J115" s="242">
        <f t="shared" si="11"/>
        <v>1650</v>
      </c>
      <c r="K115" s="242">
        <f t="shared" si="11"/>
        <v>1907</v>
      </c>
      <c r="L115" s="242">
        <f t="shared" si="11"/>
        <v>3083</v>
      </c>
      <c r="M115" s="242">
        <f t="shared" si="11"/>
        <v>2639</v>
      </c>
      <c r="N115" s="242">
        <f t="shared" si="11"/>
        <v>1269</v>
      </c>
      <c r="O115" s="242">
        <f t="shared" si="11"/>
        <v>2155</v>
      </c>
      <c r="P115" s="242">
        <f t="shared" si="11"/>
        <v>2971</v>
      </c>
      <c r="Q115" s="242">
        <f t="shared" si="11"/>
        <v>3030</v>
      </c>
      <c r="R115" s="242">
        <f t="shared" si="11"/>
        <v>1709</v>
      </c>
      <c r="S115" s="220">
        <f>SUM(C115:R115)</f>
        <v>35517</v>
      </c>
      <c r="T115" s="35"/>
    </row>
    <row r="116" spans="2:20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2.75">
      <c r="B117" s="2"/>
      <c r="C117" s="3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9" ht="12.75">
      <c r="C119" s="158"/>
    </row>
  </sheetData>
  <mergeCells count="5">
    <mergeCell ref="B1:N1"/>
    <mergeCell ref="B4:S4"/>
    <mergeCell ref="C8:D8"/>
    <mergeCell ref="E8:I8"/>
    <mergeCell ref="J8:R8"/>
  </mergeCells>
  <printOptions/>
  <pageMargins left="0.75" right="0.75" top="1" bottom="1" header="0" footer="0"/>
  <pageSetup fitToHeight="3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2018-06-07T12:35:06Z</cp:lastPrinted>
  <dcterms:created xsi:type="dcterms:W3CDTF">2001-05-22T07:41:00Z</dcterms:created>
  <dcterms:modified xsi:type="dcterms:W3CDTF">2018-06-07T12:35:08Z</dcterms:modified>
  <cp:category/>
  <cp:version/>
  <cp:contentType/>
  <cp:contentStatus/>
</cp:coreProperties>
</file>